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County Data Book\2026\"/>
    </mc:Choice>
  </mc:AlternateContent>
  <xr:revisionPtr revIDLastSave="0" documentId="13_ncr:1_{15D8EF7C-7484-47E5-9D27-B80E906FFDC9}" xr6:coauthVersionLast="47" xr6:coauthVersionMax="47" xr10:uidLastSave="{00000000-0000-0000-0000-000000000000}"/>
  <bookViews>
    <workbookView xWindow="-108" yWindow="-108" windowWidth="30936" windowHeight="16776" xr2:uid="{E4D4B0CB-5273-494F-B608-373F15510D74}"/>
  </bookViews>
  <sheets>
    <sheet name="Notes" sheetId="4" r:id="rId1"/>
    <sheet name="2026 Data Book" sheetId="2" r:id="rId2"/>
    <sheet name="2024 Data Book"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 l="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6" i="1"/>
  <c r="D101" i="1" l="1"/>
  <c r="C101" i="1"/>
  <c r="B101" i="1"/>
  <c r="AD52" i="1"/>
  <c r="AC52" i="1"/>
  <c r="AB52" i="1"/>
  <c r="AA52" i="1"/>
  <c r="Z52" i="1"/>
  <c r="Y52" i="1"/>
  <c r="W52" i="1"/>
  <c r="V52" i="1"/>
  <c r="U52" i="1"/>
  <c r="X52" i="1" s="1"/>
  <c r="T52" i="1"/>
  <c r="S52" i="1"/>
  <c r="R52" i="1"/>
  <c r="Q52" i="1"/>
  <c r="P52" i="1"/>
  <c r="O52" i="1"/>
  <c r="N52" i="1"/>
  <c r="M52" i="1"/>
  <c r="L52" i="1"/>
  <c r="K52" i="1"/>
  <c r="J52" i="1"/>
  <c r="I52" i="1"/>
  <c r="H52" i="1"/>
  <c r="G52" i="1"/>
  <c r="F52" i="1"/>
  <c r="E52" i="1"/>
  <c r="D52" i="1"/>
  <c r="C52" i="1"/>
  <c r="B52" i="1"/>
  <c r="B101" i="2" l="1"/>
  <c r="D101" i="2"/>
  <c r="C101" i="2"/>
  <c r="B52" i="2"/>
  <c r="C52" i="2"/>
  <c r="D52" i="2"/>
  <c r="E52" i="2"/>
  <c r="F52" i="2"/>
  <c r="G52" i="2"/>
  <c r="H52" i="2"/>
  <c r="I52" i="2"/>
  <c r="J52" i="2"/>
  <c r="K52" i="2"/>
  <c r="L52" i="2"/>
  <c r="M52" i="2"/>
  <c r="N52" i="2"/>
  <c r="O52" i="2"/>
  <c r="P52" i="2"/>
  <c r="Q52" i="2"/>
  <c r="R52" i="2"/>
  <c r="S52" i="2"/>
  <c r="T52" i="2"/>
  <c r="U52" i="2"/>
  <c r="V52" i="2"/>
  <c r="W52" i="2"/>
  <c r="X52" i="2"/>
  <c r="Z52" i="2"/>
  <c r="AA52" i="2"/>
  <c r="AB52" i="2"/>
  <c r="AC52" i="2"/>
  <c r="AD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Y9" i="2"/>
  <c r="Y8" i="2"/>
  <c r="Y7" i="2"/>
  <c r="Y6" i="2"/>
  <c r="Y52" i="2" l="1"/>
</calcChain>
</file>

<file path=xl/sharedStrings.xml><?xml version="1.0" encoding="utf-8"?>
<sst xmlns="http://schemas.openxmlformats.org/spreadsheetml/2006/main" count="577" uniqueCount="191">
  <si>
    <t>County</t>
  </si>
  <si>
    <t>Abbeville</t>
  </si>
  <si>
    <t>Aiken</t>
  </si>
  <si>
    <t>Allendale</t>
  </si>
  <si>
    <t>Anderson</t>
  </si>
  <si>
    <t>Bamberg</t>
  </si>
  <si>
    <t>Barnwell</t>
  </si>
  <si>
    <t>Beaufort</t>
  </si>
  <si>
    <t>Berkeley</t>
  </si>
  <si>
    <t>Calhoun</t>
  </si>
  <si>
    <t>Charleston</t>
  </si>
  <si>
    <t>Cherokee</t>
  </si>
  <si>
    <t>Chester</t>
  </si>
  <si>
    <t>Chesterfield</t>
  </si>
  <si>
    <t>Clarendon</t>
  </si>
  <si>
    <t>Colleton</t>
  </si>
  <si>
    <t>Darlington</t>
  </si>
  <si>
    <t>Dillon</t>
  </si>
  <si>
    <t>Dorchester</t>
  </si>
  <si>
    <t>Edgefield</t>
  </si>
  <si>
    <t>Fairfield</t>
  </si>
  <si>
    <t>Florence</t>
  </si>
  <si>
    <t>Georgetown</t>
  </si>
  <si>
    <t>Greenville</t>
  </si>
  <si>
    <t>Greenwood</t>
  </si>
  <si>
    <t>Hampton</t>
  </si>
  <si>
    <t>Horry</t>
  </si>
  <si>
    <t>Jasper</t>
  </si>
  <si>
    <t>Kershaw</t>
  </si>
  <si>
    <t>Lancaster</t>
  </si>
  <si>
    <t>Laurens</t>
  </si>
  <si>
    <t>Lee</t>
  </si>
  <si>
    <t>Lexington</t>
  </si>
  <si>
    <t>McCormick</t>
  </si>
  <si>
    <t>Marion</t>
  </si>
  <si>
    <t>Marlboro</t>
  </si>
  <si>
    <t>Newberry</t>
  </si>
  <si>
    <t>Oconee</t>
  </si>
  <si>
    <t>Orangeburg</t>
  </si>
  <si>
    <t>Pickens</t>
  </si>
  <si>
    <t>Richland</t>
  </si>
  <si>
    <t>Saluda</t>
  </si>
  <si>
    <t>Spartanburg</t>
  </si>
  <si>
    <t>Sumter</t>
  </si>
  <si>
    <t>Union</t>
  </si>
  <si>
    <t>Williamsburg</t>
  </si>
  <si>
    <t>York</t>
  </si>
  <si>
    <t>South Carolina</t>
  </si>
  <si>
    <t>Total Population 2023</t>
  </si>
  <si>
    <t>Notes:</t>
  </si>
  <si>
    <t>Total Population 2021</t>
  </si>
  <si>
    <t>This information includes all health professions with an active license to practice and a primary practice location in a nonfederal setting in South Carolina as of the end of each profession's license lapse date.</t>
  </si>
  <si>
    <t xml:space="preserve">Counts are based on self-reported primary practice location.  Physician counts include residents-in-training. </t>
  </si>
  <si>
    <t>Social workers include those with a license designation of LISW-Clinical Practice, LISW-Advanced Practice, LISW-Dual, or LMSW. Social workers with a license designation of LBSW are excluded.</t>
  </si>
  <si>
    <t>Registered nurses (RNs) exclude RNs with approval to practice and indicate they are working as an advanced practice registered nurse (APRN).</t>
  </si>
  <si>
    <t>APRNs indicating they are working as RNs are excluded here, but are included in the RN counts.</t>
  </si>
  <si>
    <t>Some regulatory boards may allow a grace period that, in effect, extends the license renewal period beyond the official end date.  Data files are extracted two months after the license lapse date for each profession. This may mean that professions that renew at the end of the year are labeled as the following year (eg, dentists).</t>
  </si>
  <si>
    <t>See below for license renewal periods and labeled file years.</t>
  </si>
  <si>
    <t>Source: South Carolina Office for Healthcare Workforce, South Carolina AHEC, with data collected by the SC Department of Labor, Licensing and Regulation and obtained from the South Carolina Revenue and Fiscal Affairs Office.</t>
  </si>
  <si>
    <t>Suggested citation: Fu B, Chastain-Brown A, Campbell C, Palmer C, Fluharty M, Gaul K.  2026 South Carolina Health Professions Data Book. Charleston, SC: South Carolina Office for Healthcare Workforce, South Carolina Area Health Education Consortium. January 2026. Retrieved from https://www.scahec.net/scohw/reports/149</t>
  </si>
  <si>
    <t>Table 1. Effective Date of Health Professions Data, South Carolina, 2023-2024*</t>
  </si>
  <si>
    <t>Profession</t>
  </si>
  <si>
    <t>License Renewal Period on Which Counts are Based</t>
  </si>
  <si>
    <t>Labeled data year, based on 2-months post-lapse</t>
  </si>
  <si>
    <t>Physicians</t>
  </si>
  <si>
    <t>Biennial</t>
  </si>
  <si>
    <t>September 1, 2023</t>
  </si>
  <si>
    <t>RNs</t>
  </si>
  <si>
    <t>May 1, 2024</t>
  </si>
  <si>
    <t>CNMs</t>
  </si>
  <si>
    <t>CRNAs</t>
  </si>
  <si>
    <t>CNSs</t>
  </si>
  <si>
    <t>NPs</t>
  </si>
  <si>
    <t>LPNs</t>
  </si>
  <si>
    <t>Dental Hygienists</t>
  </si>
  <si>
    <t>May 1, 2023</t>
  </si>
  <si>
    <t>Dentists</t>
  </si>
  <si>
    <t>OTs</t>
  </si>
  <si>
    <t>May 15, 2023</t>
  </si>
  <si>
    <t>OTAs</t>
  </si>
  <si>
    <t>Optometrists</t>
  </si>
  <si>
    <t>March 1, 2023</t>
  </si>
  <si>
    <t>Pharmacists</t>
  </si>
  <si>
    <t>Annual</t>
  </si>
  <si>
    <t>June 1, 2023</t>
  </si>
  <si>
    <t>Pharmacy Technicians</t>
  </si>
  <si>
    <t>PTs</t>
  </si>
  <si>
    <t>PTAs</t>
  </si>
  <si>
    <t>PAs</t>
  </si>
  <si>
    <t>March 1, 2024</t>
  </si>
  <si>
    <t>Psychologists</t>
  </si>
  <si>
    <t>February 1, 2024</t>
  </si>
  <si>
    <t>RCPs</t>
  </si>
  <si>
    <t>August 1, 2023</t>
  </si>
  <si>
    <t>Clinical Social Workers</t>
  </si>
  <si>
    <t>*Note: For professions that renew at the end of the year (i.e., dentists, dental hygienists, PAs, psychologists), the post-lapse data file is generated in the next calendar year.</t>
  </si>
  <si>
    <t xml:space="preserve"> For example, the PA renewal period ended 12/31/2023, but the date on which the file was generated post-lapse is 3/1/2024. </t>
  </si>
  <si>
    <t xml:space="preserve">In reports prior to the 2021 Data Book, these professions were reported for their renewal date instead of for their post-lapse date. </t>
  </si>
  <si>
    <t>While the time between renewal periods did not change, this labeling should be noted for longitudinal analyses.</t>
  </si>
  <si>
    <t xml:space="preserve">Social workers include those with a license designation of LISW-Clinical Practice, LISW-Advanced Practice, LISW-Dual, or LMSW (includes only LMSWs employed in non-profit agencies, government agencies, or health delivery facilities such as hospitals and hospice). </t>
  </si>
  <si>
    <t>Social workers with a license designation of LBSW are excluded.</t>
  </si>
  <si>
    <t>Suggested citation: Fu B, Campbell C, Gaul K, Chastain-Brown A, McMenamin A.  2024 South Carolina Health Professions Data Book. Charleston, SC: South Carolina Office for Healthcare Workforce, South Carolina Area Health Education Consortium. June 2024. Retrieved from https://www.scahec.net/scohw/reports/139</t>
  </si>
  <si>
    <t>Table 1. Effective Date of Health Professions Data, South Carolina, 2021-2022*</t>
  </si>
  <si>
    <t>Renewal Frequency</t>
  </si>
  <si>
    <t>Effective Date</t>
  </si>
  <si>
    <t>September 1, 2021</t>
  </si>
  <si>
    <t>May 1, 2022</t>
  </si>
  <si>
    <t>May 1, 2021</t>
  </si>
  <si>
    <t>June 1, 2021</t>
  </si>
  <si>
    <t>March 1, 2021</t>
  </si>
  <si>
    <t>July 1, 2021</t>
  </si>
  <si>
    <t>March 1, 2022</t>
  </si>
  <si>
    <t>February 1, 2022</t>
  </si>
  <si>
    <t>August 1, 2021</t>
  </si>
  <si>
    <t>*Note: For professions that renew at the end of the year, the post-lapse data file is generated in the next calendar year.</t>
  </si>
  <si>
    <t xml:space="preserve"> For example, the PA renewal period ended 12/31/2021, but the date on which the file was generated post-lapse is 3/1/2022. </t>
  </si>
  <si>
    <t xml:space="preserve">In previous reports, PAs were reported for their renewal date ending in odd years (i.e., 2017) instead of for their post-lapse date (i.e., 2018). </t>
  </si>
  <si>
    <t>Total Physicians 2023</t>
  </si>
  <si>
    <t>Primary Care 2023</t>
  </si>
  <si>
    <t>Family Medicine 2023</t>
  </si>
  <si>
    <t>Internal Medicine 2023</t>
  </si>
  <si>
    <t>Ob/Gyn 2023</t>
  </si>
  <si>
    <t>Pediatrics 2023</t>
  </si>
  <si>
    <t>General Surgery 2023</t>
  </si>
  <si>
    <t>Other Physicians 2023</t>
  </si>
  <si>
    <t>Social Workers 2023</t>
  </si>
  <si>
    <t>Pharmacists 2023</t>
  </si>
  <si>
    <t>Pharmacy Technicians 2023</t>
  </si>
  <si>
    <t>Occupational Therapists 2023</t>
  </si>
  <si>
    <t>Occupational Therapy Assistants 2023</t>
  </si>
  <si>
    <t>Physical Therapists 2023</t>
  </si>
  <si>
    <t>Physical Therapy Assistants 2023</t>
  </si>
  <si>
    <t>Optometrists 2023</t>
  </si>
  <si>
    <t>Psychologists 2023</t>
  </si>
  <si>
    <t>Dentists 2023</t>
  </si>
  <si>
    <t>Dental Hygienist 2023</t>
  </si>
  <si>
    <t>Physician Assistants 2024</t>
  </si>
  <si>
    <t>Psychiatrists 2023</t>
  </si>
  <si>
    <t>Total Physicians 2021</t>
  </si>
  <si>
    <t>Primary Care 2021</t>
  </si>
  <si>
    <t>Family Medicine 2021</t>
  </si>
  <si>
    <t>Internal Medicine 2021</t>
  </si>
  <si>
    <t>Ob/Gyn 2021</t>
  </si>
  <si>
    <t>Pediatrics 2021</t>
  </si>
  <si>
    <t>General Surgery 2021</t>
  </si>
  <si>
    <t>Psychiatrists 2021</t>
  </si>
  <si>
    <t>Other Physicians 2021</t>
  </si>
  <si>
    <t>Social Workers 2021</t>
  </si>
  <si>
    <t>Pharmacists 2021</t>
  </si>
  <si>
    <t>Pharmacy Technicians 2021</t>
  </si>
  <si>
    <t>Occupational Therapists 2021</t>
  </si>
  <si>
    <t>Occupational Therapy Assistants 2021</t>
  </si>
  <si>
    <t>Physical Therapists 2021</t>
  </si>
  <si>
    <t>Physical Therapy Assistants 2021</t>
  </si>
  <si>
    <t>Optometrists 2021</t>
  </si>
  <si>
    <t>Psychologists 2021</t>
  </si>
  <si>
    <t>Dentists 2021</t>
  </si>
  <si>
    <t>Dental Hygienist 2021</t>
  </si>
  <si>
    <t>Physician Assistants 2022</t>
  </si>
  <si>
    <t>Suggested citation: Fu B, Campbell C, Gaul K, Chastain-Brown A, McMenamin A.  2022 South Carolina Health Professions Data Book. Charleston, SC: South Carolina Office for Healthcare Workforce, South Carolina Area Health Education Consortium. June 2022. Retrieved from https://www.scahec.net/scohw/reports/139</t>
  </si>
  <si>
    <t>Licensed Health Professionals by County of Primary Practice Location</t>
  </si>
  <si>
    <t>South Carolina, 2023/2024</t>
  </si>
  <si>
    <t>As published in the 2026 South Carolina Health Professions Data Book</t>
  </si>
  <si>
    <t>South Carolina, 2021/2022</t>
  </si>
  <si>
    <t>As published in the 2024 South Carolina Health Professions Data Book</t>
  </si>
  <si>
    <t>Respiratory Care Practitioners 2021</t>
  </si>
  <si>
    <t>Respiratory Care Practitioners 2023</t>
  </si>
  <si>
    <t>RNs 2024</t>
  </si>
  <si>
    <t>LPNs 2024</t>
  </si>
  <si>
    <t>CNMs 2024</t>
  </si>
  <si>
    <t>CRNAs 2024</t>
  </si>
  <si>
    <t>CNSs 2024</t>
  </si>
  <si>
    <t>NPs 2024</t>
  </si>
  <si>
    <t>Total APRNs 2024</t>
  </si>
  <si>
    <t>RNs 2022</t>
  </si>
  <si>
    <t>LPNs 2022</t>
  </si>
  <si>
    <t>CNMs 2022</t>
  </si>
  <si>
    <t>CRNAs 2022</t>
  </si>
  <si>
    <t>CNSs 2022</t>
  </si>
  <si>
    <t>NPs 2022</t>
  </si>
  <si>
    <t>Total APRNs 2022</t>
  </si>
  <si>
    <t xml:space="preserve"> </t>
  </si>
  <si>
    <t>Child Population, Age 0-17, 2023</t>
  </si>
  <si>
    <t>Female Population, Age 15-44, 2023</t>
  </si>
  <si>
    <t>Child Population, Age 0-17, 2021</t>
  </si>
  <si>
    <t>Female Population, Age 15-44, 2021</t>
  </si>
  <si>
    <t>Population data (2023) provided by RFA’s Data Integration and Analysis Division, based on the Vintage 2023 Postcensal Estimates from the U.S. Census Bureau.</t>
  </si>
  <si>
    <t>Population data (2021) provided by the Data Integration and Analysis Division of RFA, based on the Vintage 2022 Estimate Series from the U.S. Census Bureau.</t>
  </si>
  <si>
    <t>2026 South Carolina Health Professions Data Book</t>
  </si>
  <si>
    <t>2024 South Carolina Health Professions Data Book</t>
  </si>
  <si>
    <t>If you use these data, please cite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</si>
</sst>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10"/>
      <name val="MS Sans Serif"/>
      <family val="2"/>
    </font>
    <font>
      <b/>
      <sz val="11"/>
      <color theme="1"/>
      <name val="Aptos"/>
      <family val="2"/>
    </font>
    <font>
      <sz val="11"/>
      <color indexed="8"/>
      <name val="Aptos"/>
      <family val="2"/>
    </font>
    <font>
      <b/>
      <sz val="16"/>
      <color theme="1"/>
      <name val="Aptos Narrow"/>
      <family val="2"/>
      <scheme val="minor"/>
    </font>
    <font>
      <b/>
      <sz val="11"/>
      <color indexed="8"/>
      <name val="Aptos"/>
      <family val="2"/>
    </font>
    <font>
      <sz val="11"/>
      <color rgb="FFFF0000"/>
      <name val="Aptos Narrow"/>
      <family val="2"/>
      <scheme val="minor"/>
    </font>
    <font>
      <b/>
      <sz val="14"/>
      <color theme="1"/>
      <name val="Aptos Narrow"/>
      <family val="2"/>
      <scheme val="minor"/>
    </font>
    <font>
      <sz val="14"/>
      <color theme="1"/>
      <name val="Aptos Narrow"/>
      <family val="2"/>
      <scheme val="minor"/>
    </font>
    <font>
      <i/>
      <sz val="10"/>
      <color theme="1"/>
      <name val="Aptos Narrow"/>
      <family val="2"/>
      <scheme val="minor"/>
    </font>
    <font>
      <sz val="8"/>
      <name val="Aptos Narrow"/>
      <family val="2"/>
      <scheme val="minor"/>
    </font>
    <font>
      <b/>
      <sz val="11"/>
      <color indexed="8"/>
      <name val="Aptos Narrow"/>
      <family val="2"/>
      <scheme val="minor"/>
    </font>
    <font>
      <sz val="11"/>
      <color indexed="8"/>
      <name val="Aptos Narrow"/>
      <family val="2"/>
      <scheme val="minor"/>
    </font>
    <font>
      <b/>
      <sz val="10"/>
      <color theme="1"/>
      <name val="Aptos Narrow"/>
      <family val="2"/>
    </font>
    <font>
      <sz val="11"/>
      <color theme="1"/>
      <name val="Aptos Narrow"/>
      <family val="2"/>
    </font>
    <font>
      <b/>
      <sz val="11"/>
      <color theme="1"/>
      <name val="Aptos Narrow"/>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
    <xf numFmtId="0" fontId="0" fillId="0" borderId="0"/>
    <xf numFmtId="43" fontId="1" fillId="0" borderId="0" applyFont="0" applyFill="0" applyBorder="0" applyAlignment="0" applyProtection="0"/>
    <xf numFmtId="0" fontId="5" fillId="0" borderId="0"/>
  </cellStyleXfs>
  <cellXfs count="52">
    <xf numFmtId="0" fontId="0" fillId="0" borderId="0" xfId="0"/>
    <xf numFmtId="49" fontId="4" fillId="0" borderId="0" xfId="0" applyNumberFormat="1" applyFont="1"/>
    <xf numFmtId="0" fontId="0" fillId="0" borderId="0" xfId="0"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wrapText="1"/>
    </xf>
    <xf numFmtId="3" fontId="2" fillId="0" borderId="2" xfId="1" applyNumberFormat="1" applyFont="1" applyBorder="1" applyAlignment="1">
      <alignment horizontal="center"/>
    </xf>
    <xf numFmtId="49" fontId="3" fillId="0" borderId="3" xfId="0" applyNumberFormat="1" applyFont="1" applyBorder="1" applyAlignment="1">
      <alignment vertical="center"/>
    </xf>
    <xf numFmtId="49" fontId="3" fillId="0" borderId="2" xfId="0" applyNumberFormat="1" applyFont="1" applyBorder="1"/>
    <xf numFmtId="3" fontId="2" fillId="0" borderId="2" xfId="0" applyNumberFormat="1" applyFont="1" applyBorder="1"/>
    <xf numFmtId="0" fontId="2" fillId="0" borderId="4" xfId="0" applyFont="1" applyBorder="1" applyAlignment="1">
      <alignment horizontal="center" wrapText="1"/>
    </xf>
    <xf numFmtId="0" fontId="0" fillId="0" borderId="0" xfId="0" applyAlignment="1">
      <alignment wrapText="1"/>
    </xf>
    <xf numFmtId="49" fontId="0" fillId="0" borderId="0" xfId="0" applyNumberFormat="1"/>
    <xf numFmtId="164" fontId="0" fillId="0" borderId="0" xfId="1" applyNumberFormat="1" applyFont="1" applyBorder="1"/>
    <xf numFmtId="0" fontId="6" fillId="0" borderId="0" xfId="0" applyFont="1"/>
    <xf numFmtId="0" fontId="6" fillId="0" borderId="1" xfId="0" applyFont="1" applyBorder="1" applyAlignment="1">
      <alignment wrapText="1"/>
    </xf>
    <xf numFmtId="164" fontId="0" fillId="0" borderId="0" xfId="1" applyNumberFormat="1" applyFont="1" applyBorder="1" applyAlignment="1">
      <alignment wrapText="1"/>
    </xf>
    <xf numFmtId="0" fontId="6" fillId="0" borderId="1" xfId="0" applyFont="1" applyBorder="1"/>
    <xf numFmtId="164" fontId="0" fillId="0" borderId="0" xfId="1" applyNumberFormat="1" applyFont="1" applyBorder="1" applyAlignment="1"/>
    <xf numFmtId="0" fontId="7" fillId="0" borderId="0" xfId="0" applyFont="1" applyAlignment="1">
      <alignment horizontal="left" vertical="top"/>
    </xf>
    <xf numFmtId="0" fontId="7" fillId="0" borderId="0" xfId="0" applyFont="1" applyAlignment="1">
      <alignment horizontal="right" vertical="top"/>
    </xf>
    <xf numFmtId="0" fontId="7" fillId="0" borderId="5" xfId="0" applyFont="1" applyBorder="1" applyAlignment="1">
      <alignment horizontal="left" vertical="top"/>
    </xf>
    <xf numFmtId="0" fontId="7" fillId="0" borderId="5" xfId="0" applyFont="1" applyBorder="1" applyAlignment="1">
      <alignment horizontal="right" vertical="top"/>
    </xf>
    <xf numFmtId="0" fontId="8" fillId="0" borderId="0" xfId="0" applyFont="1"/>
    <xf numFmtId="0" fontId="9" fillId="0" borderId="6" xfId="0" applyFont="1" applyBorder="1" applyAlignment="1">
      <alignment horizontal="left" vertical="top" wrapText="1"/>
    </xf>
    <xf numFmtId="0" fontId="9" fillId="0" borderId="6" xfId="0" applyFont="1" applyBorder="1" applyAlignment="1">
      <alignment horizontal="left" vertical="top" wrapText="1" indent="1"/>
    </xf>
    <xf numFmtId="0" fontId="9" fillId="0" borderId="7" xfId="0" applyFont="1" applyBorder="1" applyAlignment="1">
      <alignment horizontal="left" vertical="top"/>
    </xf>
    <xf numFmtId="0" fontId="7" fillId="0" borderId="7" xfId="0" applyFont="1" applyBorder="1" applyAlignment="1">
      <alignment horizontal="left" vertical="top"/>
    </xf>
    <xf numFmtId="0" fontId="7" fillId="0" borderId="7" xfId="0" applyFont="1" applyBorder="1" applyAlignment="1">
      <alignment horizontal="right" vertical="top"/>
    </xf>
    <xf numFmtId="0" fontId="9" fillId="0" borderId="0" xfId="0" applyFont="1" applyAlignment="1">
      <alignment horizontal="left" vertical="top"/>
    </xf>
    <xf numFmtId="0" fontId="9" fillId="0" borderId="5" xfId="0" applyFont="1" applyBorder="1" applyAlignment="1">
      <alignment horizontal="left" vertical="top"/>
    </xf>
    <xf numFmtId="0" fontId="11" fillId="0" borderId="0" xfId="0" applyFont="1"/>
    <xf numFmtId="164" fontId="0" fillId="0" borderId="0" xfId="1" applyNumberFormat="1" applyFont="1"/>
    <xf numFmtId="0" fontId="10" fillId="0" borderId="0" xfId="0" applyFont="1"/>
    <xf numFmtId="0" fontId="12" fillId="0" borderId="0" xfId="0" applyFont="1"/>
    <xf numFmtId="0" fontId="13" fillId="0" borderId="0" xfId="0" applyFont="1"/>
    <xf numFmtId="0" fontId="2" fillId="0" borderId="4" xfId="0" applyFont="1" applyBorder="1" applyAlignment="1">
      <alignment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3" fontId="0" fillId="0" borderId="0" xfId="1" applyNumberFormat="1" applyFont="1" applyAlignment="1">
      <alignment horizontal="right"/>
    </xf>
    <xf numFmtId="3" fontId="2" fillId="0" borderId="2" xfId="1" applyNumberFormat="1" applyFont="1" applyBorder="1" applyAlignment="1">
      <alignment horizontal="right"/>
    </xf>
    <xf numFmtId="3" fontId="2" fillId="0" borderId="2" xfId="0" applyNumberFormat="1" applyFont="1" applyBorder="1" applyAlignment="1">
      <alignment horizontal="right"/>
    </xf>
    <xf numFmtId="0" fontId="2" fillId="0" borderId="1" xfId="0" applyFont="1" applyBorder="1" applyAlignment="1">
      <alignment wrapText="1"/>
    </xf>
    <xf numFmtId="0" fontId="16" fillId="0" borderId="0" xfId="0" applyFont="1" applyAlignment="1">
      <alignment horizontal="left" vertical="top"/>
    </xf>
    <xf numFmtId="0" fontId="16" fillId="0" borderId="0" xfId="0" applyFont="1" applyAlignment="1">
      <alignment horizontal="right" vertical="top"/>
    </xf>
    <xf numFmtId="0" fontId="16" fillId="0" borderId="5" xfId="0" applyFont="1" applyBorder="1" applyAlignment="1">
      <alignment horizontal="left" vertical="top"/>
    </xf>
    <xf numFmtId="0" fontId="16" fillId="0" borderId="5" xfId="0" applyFont="1" applyBorder="1" applyAlignment="1">
      <alignment horizontal="right" vertical="top"/>
    </xf>
    <xf numFmtId="0" fontId="15" fillId="0" borderId="5" xfId="0" applyFont="1" applyBorder="1" applyAlignment="1">
      <alignment horizontal="left" vertical="top" wrapText="1"/>
    </xf>
    <xf numFmtId="0" fontId="15" fillId="0" borderId="5" xfId="0" applyFont="1" applyBorder="1" applyAlignment="1">
      <alignment horizontal="left" vertical="top" wrapText="1" indent="1"/>
    </xf>
    <xf numFmtId="49" fontId="17" fillId="0" borderId="0" xfId="0" applyNumberFormat="1" applyFont="1"/>
    <xf numFmtId="49" fontId="18" fillId="0" borderId="0" xfId="0" applyNumberFormat="1" applyFont="1"/>
    <xf numFmtId="0" fontId="18" fillId="0" borderId="0" xfId="0" applyFont="1"/>
    <xf numFmtId="49" fontId="19" fillId="0" borderId="0" xfId="0" applyNumberFormat="1" applyFont="1"/>
  </cellXfs>
  <cellStyles count="3">
    <cellStyle name="Comma" xfId="1" builtinId="3"/>
    <cellStyle name="Normal" xfId="0" builtinId="0"/>
    <cellStyle name="Normal 2 2" xfId="2" xr:uid="{343C8157-0F40-401E-BB01-11EBC4A87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32</xdr:col>
      <xdr:colOff>599440</xdr:colOff>
      <xdr:row>6</xdr:row>
      <xdr:rowOff>175363</xdr:rowOff>
    </xdr:from>
    <xdr:to>
      <xdr:col>34</xdr:col>
      <xdr:colOff>454077</xdr:colOff>
      <xdr:row>12</xdr:row>
      <xdr:rowOff>2540</xdr:rowOff>
    </xdr:to>
    <xdr:pic>
      <xdr:nvPicPr>
        <xdr:cNvPr id="3" name="Picture 2">
          <a:extLst>
            <a:ext uri="{FF2B5EF4-FFF2-40B4-BE49-F238E27FC236}">
              <a16:creationId xmlns:a16="http://schemas.microsoft.com/office/drawing/2014/main" id="{04E1093A-5269-C5D9-97A7-F9828D37C4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0440" y="175363"/>
          <a:ext cx="1073837" cy="1014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144780</xdr:colOff>
      <xdr:row>0</xdr:row>
      <xdr:rowOff>45720</xdr:rowOff>
    </xdr:from>
    <xdr:to>
      <xdr:col>0</xdr:col>
      <xdr:colOff>1117957</xdr:colOff>
      <xdr:row>5</xdr:row>
      <xdr:rowOff>60960</xdr:rowOff>
    </xdr:to>
    <xdr:pic>
      <xdr:nvPicPr>
        <xdr:cNvPr id="2" name="Picture 1">
          <a:extLst>
            <a:ext uri="{FF2B5EF4-FFF2-40B4-BE49-F238E27FC236}">
              <a16:creationId xmlns:a16="http://schemas.microsoft.com/office/drawing/2014/main" id="{1FC482F4-442F-4D3F-AE53-624ECABBE3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 y="45720"/>
          <a:ext cx="973177" cy="929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305646</xdr:colOff>
      <xdr:row>0</xdr:row>
      <xdr:rowOff>12700</xdr:rowOff>
    </xdr:from>
    <xdr:to>
      <xdr:col>5</xdr:col>
      <xdr:colOff>508356</xdr:colOff>
      <xdr:row>4</xdr:row>
      <xdr:rowOff>112607</xdr:rowOff>
    </xdr:to>
    <xdr:pic>
      <xdr:nvPicPr>
        <xdr:cNvPr id="2" name="Picture 1">
          <a:extLst>
            <a:ext uri="{FF2B5EF4-FFF2-40B4-BE49-F238E27FC236}">
              <a16:creationId xmlns:a16="http://schemas.microsoft.com/office/drawing/2014/main" id="{CA872161-8DCC-4AEC-A03F-3BE70254AF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7979" y="12700"/>
          <a:ext cx="973177" cy="929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245534</xdr:colOff>
      <xdr:row>0</xdr:row>
      <xdr:rowOff>8466</xdr:rowOff>
    </xdr:from>
    <xdr:to>
      <xdr:col>6</xdr:col>
      <xdr:colOff>447397</xdr:colOff>
      <xdr:row>4</xdr:row>
      <xdr:rowOff>101600</xdr:rowOff>
    </xdr:to>
    <xdr:pic>
      <xdr:nvPicPr>
        <xdr:cNvPr id="3" name="Picture 2">
          <a:extLst>
            <a:ext uri="{FF2B5EF4-FFF2-40B4-BE49-F238E27FC236}">
              <a16:creationId xmlns:a16="http://schemas.microsoft.com/office/drawing/2014/main" id="{4706A206-AD40-0178-BAF4-F4D76E968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9467" y="8466"/>
          <a:ext cx="972330" cy="922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689E-507A-43D6-87F6-80A747BA6DAE}">
  <dimension ref="A2:D87"/>
  <sheetViews>
    <sheetView tabSelected="1" workbookViewId="0">
      <selection activeCell="B2" sqref="B2"/>
    </sheetView>
  </sheetViews>
  <sheetFormatPr defaultRowHeight="14.4" x14ac:dyDescent="0.3"/>
  <cols>
    <col min="1" max="1" width="29.88671875" customWidth="1"/>
    <col min="2" max="2" width="15" customWidth="1"/>
    <col min="3" max="3" width="17.6640625" bestFit="1" customWidth="1"/>
  </cols>
  <sheetData>
    <row r="2" spans="1:4" x14ac:dyDescent="0.3">
      <c r="B2" t="s">
        <v>190</v>
      </c>
    </row>
    <row r="7" spans="1:4" ht="21" x14ac:dyDescent="0.4">
      <c r="A7" s="22" t="s">
        <v>188</v>
      </c>
    </row>
    <row r="9" spans="1:4" x14ac:dyDescent="0.3">
      <c r="A9" s="11" t="s">
        <v>51</v>
      </c>
    </row>
    <row r="10" spans="1:4" x14ac:dyDescent="0.3">
      <c r="A10" t="s">
        <v>52</v>
      </c>
    </row>
    <row r="11" spans="1:4" x14ac:dyDescent="0.3">
      <c r="A11" t="s">
        <v>53</v>
      </c>
      <c r="D11" s="12"/>
    </row>
    <row r="12" spans="1:4" x14ac:dyDescent="0.3">
      <c r="A12" t="s">
        <v>54</v>
      </c>
      <c r="D12" s="12"/>
    </row>
    <row r="13" spans="1:4" x14ac:dyDescent="0.3">
      <c r="A13" t="s">
        <v>55</v>
      </c>
      <c r="D13" s="12"/>
    </row>
    <row r="14" spans="1:4" x14ac:dyDescent="0.3">
      <c r="A14" s="11" t="s">
        <v>56</v>
      </c>
    </row>
    <row r="15" spans="1:4" x14ac:dyDescent="0.3">
      <c r="A15" s="11" t="s">
        <v>57</v>
      </c>
    </row>
    <row r="16" spans="1:4" x14ac:dyDescent="0.3">
      <c r="A16" t="s">
        <v>58</v>
      </c>
      <c r="D16" s="12"/>
    </row>
    <row r="17" spans="1:4" x14ac:dyDescent="0.3">
      <c r="A17" t="s">
        <v>186</v>
      </c>
      <c r="D17" s="12"/>
    </row>
    <row r="18" spans="1:4" x14ac:dyDescent="0.3">
      <c r="D18" s="12"/>
    </row>
    <row r="19" spans="1:4" x14ac:dyDescent="0.3">
      <c r="A19" t="s">
        <v>59</v>
      </c>
      <c r="D19" s="12"/>
    </row>
    <row r="20" spans="1:4" x14ac:dyDescent="0.3">
      <c r="D20" s="12"/>
    </row>
    <row r="21" spans="1:4" x14ac:dyDescent="0.3">
      <c r="A21" s="13" t="s">
        <v>60</v>
      </c>
      <c r="D21" s="12"/>
    </row>
    <row r="22" spans="1:4" s="10" customFormat="1" ht="115.2" x14ac:dyDescent="0.3">
      <c r="A22" s="16" t="s">
        <v>61</v>
      </c>
      <c r="B22" s="14" t="s">
        <v>62</v>
      </c>
      <c r="C22" s="14" t="s">
        <v>63</v>
      </c>
      <c r="D22" s="15"/>
    </row>
    <row r="23" spans="1:4" x14ac:dyDescent="0.3">
      <c r="A23" s="18" t="s">
        <v>64</v>
      </c>
      <c r="B23" s="18" t="s">
        <v>65</v>
      </c>
      <c r="C23" s="19" t="s">
        <v>66</v>
      </c>
      <c r="D23" s="12"/>
    </row>
    <row r="24" spans="1:4" x14ac:dyDescent="0.3">
      <c r="A24" s="18" t="s">
        <v>67</v>
      </c>
      <c r="B24" s="18" t="s">
        <v>65</v>
      </c>
      <c r="C24" s="19" t="s">
        <v>68</v>
      </c>
      <c r="D24" s="12"/>
    </row>
    <row r="25" spans="1:4" x14ac:dyDescent="0.3">
      <c r="A25" s="18" t="s">
        <v>69</v>
      </c>
      <c r="B25" s="18" t="s">
        <v>65</v>
      </c>
      <c r="C25" s="19" t="s">
        <v>68</v>
      </c>
      <c r="D25" s="12"/>
    </row>
    <row r="26" spans="1:4" x14ac:dyDescent="0.3">
      <c r="A26" s="18" t="s">
        <v>70</v>
      </c>
      <c r="B26" s="18" t="s">
        <v>65</v>
      </c>
      <c r="C26" s="19" t="s">
        <v>68</v>
      </c>
      <c r="D26" s="12"/>
    </row>
    <row r="27" spans="1:4" x14ac:dyDescent="0.3">
      <c r="A27" s="18" t="s">
        <v>71</v>
      </c>
      <c r="B27" s="18" t="s">
        <v>65</v>
      </c>
      <c r="C27" s="19" t="s">
        <v>68</v>
      </c>
      <c r="D27" s="12"/>
    </row>
    <row r="28" spans="1:4" x14ac:dyDescent="0.3">
      <c r="A28" s="18" t="s">
        <v>72</v>
      </c>
      <c r="B28" s="18" t="s">
        <v>65</v>
      </c>
      <c r="C28" s="19" t="s">
        <v>68</v>
      </c>
      <c r="D28" s="12"/>
    </row>
    <row r="29" spans="1:4" x14ac:dyDescent="0.3">
      <c r="A29" s="18" t="s">
        <v>73</v>
      </c>
      <c r="B29" s="18" t="s">
        <v>65</v>
      </c>
      <c r="C29" s="19" t="s">
        <v>68</v>
      </c>
      <c r="D29" s="12"/>
    </row>
    <row r="30" spans="1:4" x14ac:dyDescent="0.3">
      <c r="A30" s="18" t="s">
        <v>74</v>
      </c>
      <c r="B30" s="18" t="s">
        <v>65</v>
      </c>
      <c r="C30" s="19" t="s">
        <v>75</v>
      </c>
      <c r="D30" s="12"/>
    </row>
    <row r="31" spans="1:4" x14ac:dyDescent="0.3">
      <c r="A31" s="18" t="s">
        <v>76</v>
      </c>
      <c r="B31" s="18" t="s">
        <v>65</v>
      </c>
      <c r="C31" s="19" t="s">
        <v>75</v>
      </c>
      <c r="D31" s="12"/>
    </row>
    <row r="32" spans="1:4" x14ac:dyDescent="0.3">
      <c r="A32" s="18" t="s">
        <v>77</v>
      </c>
      <c r="B32" s="18" t="s">
        <v>65</v>
      </c>
      <c r="C32" s="19" t="s">
        <v>78</v>
      </c>
      <c r="D32" s="12"/>
    </row>
    <row r="33" spans="1:4" x14ac:dyDescent="0.3">
      <c r="A33" s="18" t="s">
        <v>79</v>
      </c>
      <c r="B33" s="18" t="s">
        <v>65</v>
      </c>
      <c r="C33" s="19" t="s">
        <v>78</v>
      </c>
      <c r="D33" s="12"/>
    </row>
    <row r="34" spans="1:4" x14ac:dyDescent="0.3">
      <c r="A34" s="18" t="s">
        <v>80</v>
      </c>
      <c r="B34" s="18" t="s">
        <v>65</v>
      </c>
      <c r="C34" s="19" t="s">
        <v>81</v>
      </c>
      <c r="D34" s="12"/>
    </row>
    <row r="35" spans="1:4" x14ac:dyDescent="0.3">
      <c r="A35" s="18" t="s">
        <v>82</v>
      </c>
      <c r="B35" s="18" t="s">
        <v>83</v>
      </c>
      <c r="C35" s="19" t="s">
        <v>84</v>
      </c>
      <c r="D35" s="12"/>
    </row>
    <row r="36" spans="1:4" x14ac:dyDescent="0.3">
      <c r="A36" s="18" t="s">
        <v>85</v>
      </c>
      <c r="B36" s="18" t="s">
        <v>83</v>
      </c>
      <c r="C36" s="19" t="s">
        <v>66</v>
      </c>
      <c r="D36" s="12"/>
    </row>
    <row r="37" spans="1:4" x14ac:dyDescent="0.3">
      <c r="A37" s="18" t="s">
        <v>86</v>
      </c>
      <c r="B37" s="18" t="s">
        <v>65</v>
      </c>
      <c r="C37" s="19" t="s">
        <v>81</v>
      </c>
      <c r="D37" s="12"/>
    </row>
    <row r="38" spans="1:4" x14ac:dyDescent="0.3">
      <c r="A38" s="18" t="s">
        <v>87</v>
      </c>
      <c r="B38" s="18" t="s">
        <v>65</v>
      </c>
      <c r="C38" s="19" t="s">
        <v>81</v>
      </c>
      <c r="D38" s="12"/>
    </row>
    <row r="39" spans="1:4" x14ac:dyDescent="0.3">
      <c r="A39" s="18" t="s">
        <v>88</v>
      </c>
      <c r="B39" s="18" t="s">
        <v>65</v>
      </c>
      <c r="C39" s="19" t="s">
        <v>89</v>
      </c>
      <c r="D39" s="12"/>
    </row>
    <row r="40" spans="1:4" x14ac:dyDescent="0.3">
      <c r="A40" s="18" t="s">
        <v>90</v>
      </c>
      <c r="B40" s="18" t="s">
        <v>65</v>
      </c>
      <c r="C40" s="19" t="s">
        <v>91</v>
      </c>
      <c r="D40" s="12"/>
    </row>
    <row r="41" spans="1:4" x14ac:dyDescent="0.3">
      <c r="A41" s="18" t="s">
        <v>92</v>
      </c>
      <c r="B41" s="18" t="s">
        <v>65</v>
      </c>
      <c r="C41" s="19" t="s">
        <v>93</v>
      </c>
      <c r="D41" s="12"/>
    </row>
    <row r="42" spans="1:4" x14ac:dyDescent="0.3">
      <c r="A42" s="20" t="s">
        <v>94</v>
      </c>
      <c r="B42" s="20" t="s">
        <v>65</v>
      </c>
      <c r="C42" s="21" t="s">
        <v>81</v>
      </c>
      <c r="D42" s="12"/>
    </row>
    <row r="43" spans="1:4" x14ac:dyDescent="0.3">
      <c r="A43" s="2" t="s">
        <v>95</v>
      </c>
    </row>
    <row r="44" spans="1:4" x14ac:dyDescent="0.3">
      <c r="A44" s="2" t="s">
        <v>96</v>
      </c>
    </row>
    <row r="45" spans="1:4" x14ac:dyDescent="0.3">
      <c r="A45" s="2" t="s">
        <v>97</v>
      </c>
    </row>
    <row r="46" spans="1:4" x14ac:dyDescent="0.3">
      <c r="A46" s="2" t="s">
        <v>98</v>
      </c>
    </row>
    <row r="49" spans="1:4" ht="21" x14ac:dyDescent="0.4">
      <c r="A49" s="22" t="s">
        <v>189</v>
      </c>
    </row>
    <row r="51" spans="1:4" x14ac:dyDescent="0.3">
      <c r="A51" s="11" t="s">
        <v>51</v>
      </c>
    </row>
    <row r="52" spans="1:4" x14ac:dyDescent="0.3">
      <c r="A52" t="s">
        <v>52</v>
      </c>
    </row>
    <row r="53" spans="1:4" x14ac:dyDescent="0.3">
      <c r="A53" t="s">
        <v>99</v>
      </c>
      <c r="D53" s="12"/>
    </row>
    <row r="54" spans="1:4" x14ac:dyDescent="0.3">
      <c r="A54" t="s">
        <v>100</v>
      </c>
      <c r="D54" s="12"/>
    </row>
    <row r="55" spans="1:4" x14ac:dyDescent="0.3">
      <c r="A55" s="11" t="s">
        <v>56</v>
      </c>
    </row>
    <row r="56" spans="1:4" x14ac:dyDescent="0.3">
      <c r="A56" s="11" t="s">
        <v>57</v>
      </c>
    </row>
    <row r="57" spans="1:4" x14ac:dyDescent="0.3">
      <c r="A57" t="s">
        <v>58</v>
      </c>
      <c r="D57" s="12"/>
    </row>
    <row r="58" spans="1:4" x14ac:dyDescent="0.3">
      <c r="A58" s="50" t="s">
        <v>187</v>
      </c>
      <c r="D58" s="12"/>
    </row>
    <row r="59" spans="1:4" x14ac:dyDescent="0.3">
      <c r="D59" s="12"/>
    </row>
    <row r="60" spans="1:4" x14ac:dyDescent="0.3">
      <c r="A60" t="s">
        <v>101</v>
      </c>
      <c r="D60" s="12"/>
    </row>
    <row r="61" spans="1:4" x14ac:dyDescent="0.3">
      <c r="D61" s="12"/>
    </row>
    <row r="62" spans="1:4" x14ac:dyDescent="0.3">
      <c r="A62" s="13" t="s">
        <v>102</v>
      </c>
      <c r="D62" s="12"/>
    </row>
    <row r="63" spans="1:4" ht="28.8" x14ac:dyDescent="0.3">
      <c r="A63" s="23" t="s">
        <v>61</v>
      </c>
      <c r="B63" s="23" t="s">
        <v>103</v>
      </c>
      <c r="C63" s="24" t="s">
        <v>104</v>
      </c>
      <c r="D63" s="12"/>
    </row>
    <row r="64" spans="1:4" x14ac:dyDescent="0.3">
      <c r="A64" s="25" t="s">
        <v>64</v>
      </c>
      <c r="B64" s="26" t="s">
        <v>65</v>
      </c>
      <c r="C64" s="27" t="s">
        <v>105</v>
      </c>
      <c r="D64" s="12"/>
    </row>
    <row r="65" spans="1:4" x14ac:dyDescent="0.3">
      <c r="A65" s="28" t="s">
        <v>67</v>
      </c>
      <c r="B65" s="18" t="s">
        <v>65</v>
      </c>
      <c r="C65" s="19" t="s">
        <v>106</v>
      </c>
      <c r="D65" s="12"/>
    </row>
    <row r="66" spans="1:4" x14ac:dyDescent="0.3">
      <c r="A66" s="28" t="s">
        <v>69</v>
      </c>
      <c r="B66" s="18" t="s">
        <v>65</v>
      </c>
      <c r="C66" s="19" t="s">
        <v>106</v>
      </c>
      <c r="D66" s="12"/>
    </row>
    <row r="67" spans="1:4" x14ac:dyDescent="0.3">
      <c r="A67" s="28" t="s">
        <v>70</v>
      </c>
      <c r="B67" s="18" t="s">
        <v>65</v>
      </c>
      <c r="C67" s="19" t="s">
        <v>106</v>
      </c>
      <c r="D67" s="12"/>
    </row>
    <row r="68" spans="1:4" x14ac:dyDescent="0.3">
      <c r="A68" s="28" t="s">
        <v>71</v>
      </c>
      <c r="B68" s="18" t="s">
        <v>65</v>
      </c>
      <c r="C68" s="19" t="s">
        <v>106</v>
      </c>
      <c r="D68" s="12"/>
    </row>
    <row r="69" spans="1:4" x14ac:dyDescent="0.3">
      <c r="A69" s="28" t="s">
        <v>72</v>
      </c>
      <c r="B69" s="18" t="s">
        <v>65</v>
      </c>
      <c r="C69" s="19" t="s">
        <v>106</v>
      </c>
      <c r="D69" s="12"/>
    </row>
    <row r="70" spans="1:4" x14ac:dyDescent="0.3">
      <c r="A70" s="28" t="s">
        <v>73</v>
      </c>
      <c r="B70" s="18" t="s">
        <v>65</v>
      </c>
      <c r="C70" s="19" t="s">
        <v>106</v>
      </c>
      <c r="D70" s="12"/>
    </row>
    <row r="71" spans="1:4" x14ac:dyDescent="0.3">
      <c r="A71" s="28" t="s">
        <v>74</v>
      </c>
      <c r="B71" s="18" t="s">
        <v>65</v>
      </c>
      <c r="C71" s="19" t="s">
        <v>107</v>
      </c>
      <c r="D71" s="12"/>
    </row>
    <row r="72" spans="1:4" x14ac:dyDescent="0.3">
      <c r="A72" s="28" t="s">
        <v>76</v>
      </c>
      <c r="B72" s="18" t="s">
        <v>65</v>
      </c>
      <c r="C72" s="19" t="s">
        <v>107</v>
      </c>
      <c r="D72" s="12"/>
    </row>
    <row r="73" spans="1:4" x14ac:dyDescent="0.3">
      <c r="A73" s="28" t="s">
        <v>77</v>
      </c>
      <c r="B73" s="18" t="s">
        <v>65</v>
      </c>
      <c r="C73" s="19" t="s">
        <v>108</v>
      </c>
      <c r="D73" s="12"/>
    </row>
    <row r="74" spans="1:4" x14ac:dyDescent="0.3">
      <c r="A74" s="28" t="s">
        <v>79</v>
      </c>
      <c r="B74" s="18" t="s">
        <v>65</v>
      </c>
      <c r="C74" s="19" t="s">
        <v>108</v>
      </c>
      <c r="D74" s="12"/>
    </row>
    <row r="75" spans="1:4" x14ac:dyDescent="0.3">
      <c r="A75" s="28" t="s">
        <v>80</v>
      </c>
      <c r="B75" s="18" t="s">
        <v>65</v>
      </c>
      <c r="C75" s="19" t="s">
        <v>109</v>
      </c>
      <c r="D75" s="12"/>
    </row>
    <row r="76" spans="1:4" x14ac:dyDescent="0.3">
      <c r="A76" s="28" t="s">
        <v>82</v>
      </c>
      <c r="B76" s="18" t="s">
        <v>83</v>
      </c>
      <c r="C76" s="19" t="s">
        <v>110</v>
      </c>
      <c r="D76" s="12"/>
    </row>
    <row r="77" spans="1:4" x14ac:dyDescent="0.3">
      <c r="A77" s="28" t="s">
        <v>85</v>
      </c>
      <c r="B77" s="18" t="s">
        <v>83</v>
      </c>
      <c r="C77" s="19" t="s">
        <v>105</v>
      </c>
      <c r="D77" s="12"/>
    </row>
    <row r="78" spans="1:4" x14ac:dyDescent="0.3">
      <c r="A78" s="28" t="s">
        <v>86</v>
      </c>
      <c r="B78" s="18" t="s">
        <v>65</v>
      </c>
      <c r="C78" s="19" t="s">
        <v>109</v>
      </c>
      <c r="D78" s="12"/>
    </row>
    <row r="79" spans="1:4" x14ac:dyDescent="0.3">
      <c r="A79" s="28" t="s">
        <v>87</v>
      </c>
      <c r="B79" s="18" t="s">
        <v>65</v>
      </c>
      <c r="C79" s="19" t="s">
        <v>109</v>
      </c>
      <c r="D79" s="12"/>
    </row>
    <row r="80" spans="1:4" x14ac:dyDescent="0.3">
      <c r="A80" s="28" t="s">
        <v>88</v>
      </c>
      <c r="B80" s="18" t="s">
        <v>65</v>
      </c>
      <c r="C80" s="19" t="s">
        <v>111</v>
      </c>
      <c r="D80" s="12"/>
    </row>
    <row r="81" spans="1:4" x14ac:dyDescent="0.3">
      <c r="A81" s="28" t="s">
        <v>90</v>
      </c>
      <c r="B81" s="18" t="s">
        <v>65</v>
      </c>
      <c r="C81" s="19" t="s">
        <v>112</v>
      </c>
      <c r="D81" s="12"/>
    </row>
    <row r="82" spans="1:4" x14ac:dyDescent="0.3">
      <c r="A82" s="28" t="s">
        <v>92</v>
      </c>
      <c r="B82" s="18" t="s">
        <v>65</v>
      </c>
      <c r="C82" s="19" t="s">
        <v>113</v>
      </c>
      <c r="D82" s="12"/>
    </row>
    <row r="83" spans="1:4" x14ac:dyDescent="0.3">
      <c r="A83" s="29" t="s">
        <v>94</v>
      </c>
      <c r="B83" s="20" t="s">
        <v>65</v>
      </c>
      <c r="C83" s="21" t="s">
        <v>109</v>
      </c>
    </row>
    <row r="84" spans="1:4" x14ac:dyDescent="0.3">
      <c r="A84" s="2" t="s">
        <v>114</v>
      </c>
    </row>
    <row r="85" spans="1:4" x14ac:dyDescent="0.3">
      <c r="A85" s="2" t="s">
        <v>115</v>
      </c>
    </row>
    <row r="86" spans="1:4" x14ac:dyDescent="0.3">
      <c r="A86" t="s">
        <v>116</v>
      </c>
    </row>
    <row r="87" spans="1:4" x14ac:dyDescent="0.3">
      <c r="A87" s="2" t="s">
        <v>98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C4F1-E7C5-40DC-8622-F96C3A34AB2F}">
  <dimension ref="A1:AD141"/>
  <sheetViews>
    <sheetView zoomScale="90" zoomScaleNormal="90" workbookViewId="0">
      <selection activeCell="F12" sqref="F12"/>
    </sheetView>
  </sheetViews>
  <sheetFormatPr defaultColWidth="11.21875" defaultRowHeight="14.4" x14ac:dyDescent="0.3"/>
  <cols>
    <col min="1" max="1" width="21" customWidth="1"/>
    <col min="2" max="2" width="18.44140625" customWidth="1"/>
    <col min="3" max="3" width="16.6640625" customWidth="1"/>
    <col min="4" max="4" width="18.6640625" customWidth="1"/>
    <col min="7" max="7" width="12.5546875" bestFit="1" customWidth="1"/>
    <col min="9" max="9" width="12.77734375" customWidth="1"/>
    <col min="12" max="12" width="12.21875" customWidth="1"/>
    <col min="14" max="14" width="12.6640625" customWidth="1"/>
    <col min="18" max="18" width="11.88671875" customWidth="1"/>
    <col min="26" max="26" width="12.6640625" customWidth="1"/>
    <col min="27" max="27" width="13.44140625" customWidth="1"/>
  </cols>
  <sheetData>
    <row r="1" spans="1:30" ht="18" x14ac:dyDescent="0.35">
      <c r="A1" s="30" t="s">
        <v>160</v>
      </c>
      <c r="D1" s="31"/>
      <c r="E1" s="32"/>
    </row>
    <row r="2" spans="1:30" ht="18" x14ac:dyDescent="0.35">
      <c r="A2" s="33" t="s">
        <v>161</v>
      </c>
      <c r="D2" s="31"/>
      <c r="E2" s="32"/>
    </row>
    <row r="3" spans="1:30" x14ac:dyDescent="0.3">
      <c r="A3" s="34" t="s">
        <v>162</v>
      </c>
      <c r="D3" s="31"/>
      <c r="E3" s="32"/>
    </row>
    <row r="4" spans="1:30" x14ac:dyDescent="0.3">
      <c r="E4" t="s">
        <v>181</v>
      </c>
    </row>
    <row r="5" spans="1:30" ht="57.6" x14ac:dyDescent="0.3">
      <c r="A5" s="3" t="s">
        <v>0</v>
      </c>
      <c r="B5" s="4" t="s">
        <v>117</v>
      </c>
      <c r="C5" s="4" t="s">
        <v>118</v>
      </c>
      <c r="D5" s="4" t="s">
        <v>119</v>
      </c>
      <c r="E5" s="4" t="s">
        <v>120</v>
      </c>
      <c r="F5" s="4" t="s">
        <v>121</v>
      </c>
      <c r="G5" s="4" t="s">
        <v>122</v>
      </c>
      <c r="H5" s="4" t="s">
        <v>123</v>
      </c>
      <c r="I5" s="4" t="s">
        <v>137</v>
      </c>
      <c r="J5" s="4" t="s">
        <v>124</v>
      </c>
      <c r="K5" s="4" t="s">
        <v>125</v>
      </c>
      <c r="L5" s="4" t="s">
        <v>126</v>
      </c>
      <c r="M5" s="4" t="s">
        <v>127</v>
      </c>
      <c r="N5" s="4" t="s">
        <v>128</v>
      </c>
      <c r="O5" s="4" t="s">
        <v>129</v>
      </c>
      <c r="P5" s="4" t="s">
        <v>130</v>
      </c>
      <c r="Q5" s="4" t="s">
        <v>131</v>
      </c>
      <c r="R5" s="4" t="s">
        <v>166</v>
      </c>
      <c r="S5" s="4" t="s">
        <v>167</v>
      </c>
      <c r="T5" s="4" t="s">
        <v>168</v>
      </c>
      <c r="U5" s="4" t="s">
        <v>169</v>
      </c>
      <c r="V5" s="4" t="s">
        <v>170</v>
      </c>
      <c r="W5" s="4" t="s">
        <v>171</v>
      </c>
      <c r="X5" s="4" t="s">
        <v>172</v>
      </c>
      <c r="Y5" s="4" t="s">
        <v>173</v>
      </c>
      <c r="Z5" s="4" t="s">
        <v>132</v>
      </c>
      <c r="AA5" s="4" t="s">
        <v>133</v>
      </c>
      <c r="AB5" s="4" t="s">
        <v>134</v>
      </c>
      <c r="AC5" s="4" t="s">
        <v>135</v>
      </c>
      <c r="AD5" s="4" t="s">
        <v>136</v>
      </c>
    </row>
    <row r="6" spans="1:30" x14ac:dyDescent="0.3">
      <c r="A6" s="1" t="s">
        <v>1</v>
      </c>
      <c r="B6" s="38">
        <v>19</v>
      </c>
      <c r="C6" s="38">
        <v>12</v>
      </c>
      <c r="D6" s="38">
        <v>10</v>
      </c>
      <c r="E6" s="38">
        <v>1</v>
      </c>
      <c r="F6" s="38">
        <v>0</v>
      </c>
      <c r="G6" s="38">
        <v>1</v>
      </c>
      <c r="H6" s="38">
        <v>1</v>
      </c>
      <c r="I6" s="38">
        <v>0</v>
      </c>
      <c r="J6" s="38">
        <v>6</v>
      </c>
      <c r="K6" s="38">
        <v>2</v>
      </c>
      <c r="L6" s="38">
        <v>12</v>
      </c>
      <c r="M6" s="38">
        <v>15</v>
      </c>
      <c r="N6" s="38">
        <v>3</v>
      </c>
      <c r="O6" s="38">
        <v>8</v>
      </c>
      <c r="P6" s="38">
        <v>10</v>
      </c>
      <c r="Q6" s="38">
        <v>12</v>
      </c>
      <c r="R6" s="38">
        <v>8</v>
      </c>
      <c r="S6" s="38">
        <v>111</v>
      </c>
      <c r="T6" s="38">
        <v>35</v>
      </c>
      <c r="U6" s="38">
        <v>0</v>
      </c>
      <c r="V6" s="38">
        <v>0</v>
      </c>
      <c r="W6" s="38">
        <v>0</v>
      </c>
      <c r="X6" s="38">
        <v>13</v>
      </c>
      <c r="Y6" s="38">
        <f>SUM(AB6,AG6,AJ6,AM6)</f>
        <v>2</v>
      </c>
      <c r="Z6" s="38">
        <v>1</v>
      </c>
      <c r="AA6" s="38">
        <v>0</v>
      </c>
      <c r="AB6" s="38">
        <v>2</v>
      </c>
      <c r="AC6" s="38">
        <v>3</v>
      </c>
      <c r="AD6" s="38">
        <v>4</v>
      </c>
    </row>
    <row r="7" spans="1:30" x14ac:dyDescent="0.3">
      <c r="A7" s="1" t="s">
        <v>2</v>
      </c>
      <c r="B7" s="38">
        <v>298</v>
      </c>
      <c r="C7" s="38">
        <v>146</v>
      </c>
      <c r="D7" s="38">
        <v>48</v>
      </c>
      <c r="E7" s="38">
        <v>36</v>
      </c>
      <c r="F7" s="38">
        <v>8</v>
      </c>
      <c r="G7" s="38">
        <v>54</v>
      </c>
      <c r="H7" s="38">
        <v>6</v>
      </c>
      <c r="I7" s="38">
        <v>8</v>
      </c>
      <c r="J7" s="38">
        <v>138</v>
      </c>
      <c r="K7" s="38">
        <v>66</v>
      </c>
      <c r="L7" s="38">
        <v>112</v>
      </c>
      <c r="M7" s="38">
        <v>255</v>
      </c>
      <c r="N7" s="38">
        <v>50</v>
      </c>
      <c r="O7" s="38">
        <v>28</v>
      </c>
      <c r="P7" s="38">
        <v>97</v>
      </c>
      <c r="Q7" s="38">
        <v>55</v>
      </c>
      <c r="R7" s="38">
        <v>38</v>
      </c>
      <c r="S7" s="38">
        <v>1039</v>
      </c>
      <c r="T7" s="38">
        <v>281</v>
      </c>
      <c r="U7" s="38">
        <v>0</v>
      </c>
      <c r="V7" s="38">
        <v>20</v>
      </c>
      <c r="W7" s="38">
        <v>0</v>
      </c>
      <c r="X7" s="38">
        <v>139</v>
      </c>
      <c r="Y7" s="38">
        <f t="shared" ref="Y7:Y51" si="0">SUM(AB7,AG7,AJ7,AM7)</f>
        <v>76</v>
      </c>
      <c r="Z7" s="38">
        <v>16</v>
      </c>
      <c r="AA7" s="38">
        <v>9</v>
      </c>
      <c r="AB7" s="38">
        <v>76</v>
      </c>
      <c r="AC7" s="38">
        <v>88</v>
      </c>
      <c r="AD7" s="38">
        <v>58</v>
      </c>
    </row>
    <row r="8" spans="1:30" x14ac:dyDescent="0.3">
      <c r="A8" s="1" t="s">
        <v>3</v>
      </c>
      <c r="B8" s="38">
        <v>8</v>
      </c>
      <c r="C8" s="38">
        <v>5</v>
      </c>
      <c r="D8" s="38">
        <v>5</v>
      </c>
      <c r="E8" s="38">
        <v>0</v>
      </c>
      <c r="F8" s="38">
        <v>0</v>
      </c>
      <c r="G8" s="38">
        <v>0</v>
      </c>
      <c r="H8" s="38">
        <v>0</v>
      </c>
      <c r="I8" s="38">
        <v>0</v>
      </c>
      <c r="J8" s="38">
        <v>3</v>
      </c>
      <c r="K8" s="38">
        <v>1</v>
      </c>
      <c r="L8" s="38">
        <v>2</v>
      </c>
      <c r="M8" s="38">
        <v>11</v>
      </c>
      <c r="N8" s="38">
        <v>1</v>
      </c>
      <c r="O8" s="38">
        <v>1</v>
      </c>
      <c r="P8" s="38">
        <v>2</v>
      </c>
      <c r="Q8" s="38">
        <v>1</v>
      </c>
      <c r="R8" s="38">
        <v>4</v>
      </c>
      <c r="S8" s="38">
        <v>38</v>
      </c>
      <c r="T8" s="38">
        <v>22</v>
      </c>
      <c r="U8" s="38">
        <v>0</v>
      </c>
      <c r="V8" s="38">
        <v>0</v>
      </c>
      <c r="W8" s="38">
        <v>0</v>
      </c>
      <c r="X8" s="38">
        <v>11</v>
      </c>
      <c r="Y8" s="38">
        <f t="shared" si="0"/>
        <v>4</v>
      </c>
      <c r="Z8" s="38">
        <v>0</v>
      </c>
      <c r="AA8" s="38">
        <v>0</v>
      </c>
      <c r="AB8" s="38">
        <v>4</v>
      </c>
      <c r="AC8" s="38">
        <v>3</v>
      </c>
      <c r="AD8" s="38">
        <v>1</v>
      </c>
    </row>
    <row r="9" spans="1:30" x14ac:dyDescent="0.3">
      <c r="A9" s="1" t="s">
        <v>4</v>
      </c>
      <c r="B9" s="38">
        <v>394</v>
      </c>
      <c r="C9" s="38">
        <v>193</v>
      </c>
      <c r="D9" s="38">
        <v>114</v>
      </c>
      <c r="E9" s="38">
        <v>47</v>
      </c>
      <c r="F9" s="38">
        <v>11</v>
      </c>
      <c r="G9" s="38">
        <v>21</v>
      </c>
      <c r="H9" s="38">
        <v>7</v>
      </c>
      <c r="I9" s="38">
        <v>14</v>
      </c>
      <c r="J9" s="38">
        <v>180</v>
      </c>
      <c r="K9" s="38">
        <v>71</v>
      </c>
      <c r="L9" s="38">
        <v>170</v>
      </c>
      <c r="M9" s="38">
        <v>295</v>
      </c>
      <c r="N9" s="38">
        <v>66</v>
      </c>
      <c r="O9" s="38">
        <v>46</v>
      </c>
      <c r="P9" s="38">
        <v>110</v>
      </c>
      <c r="Q9" s="38">
        <v>70</v>
      </c>
      <c r="R9" s="38">
        <v>80</v>
      </c>
      <c r="S9" s="38">
        <v>1634</v>
      </c>
      <c r="T9" s="38">
        <v>365</v>
      </c>
      <c r="U9" s="38">
        <v>0</v>
      </c>
      <c r="V9" s="38">
        <v>41</v>
      </c>
      <c r="W9" s="38">
        <v>0</v>
      </c>
      <c r="X9" s="38">
        <v>192</v>
      </c>
      <c r="Y9" s="38">
        <f t="shared" si="0"/>
        <v>77</v>
      </c>
      <c r="Z9" s="38">
        <v>23</v>
      </c>
      <c r="AA9" s="38">
        <v>8</v>
      </c>
      <c r="AB9" s="38">
        <v>77</v>
      </c>
      <c r="AC9" s="38">
        <v>96</v>
      </c>
      <c r="AD9" s="38">
        <v>50</v>
      </c>
    </row>
    <row r="10" spans="1:30" x14ac:dyDescent="0.3">
      <c r="A10" s="1" t="s">
        <v>5</v>
      </c>
      <c r="B10" s="38">
        <v>7</v>
      </c>
      <c r="C10" s="38">
        <v>4</v>
      </c>
      <c r="D10" s="38">
        <v>4</v>
      </c>
      <c r="E10" s="38">
        <v>0</v>
      </c>
      <c r="F10" s="38">
        <v>0</v>
      </c>
      <c r="G10" s="38">
        <v>0</v>
      </c>
      <c r="H10" s="38">
        <v>0</v>
      </c>
      <c r="I10" s="38">
        <v>0</v>
      </c>
      <c r="J10" s="38">
        <v>3</v>
      </c>
      <c r="K10" s="38">
        <v>1</v>
      </c>
      <c r="L10" s="38">
        <v>12</v>
      </c>
      <c r="M10" s="38">
        <v>26</v>
      </c>
      <c r="N10" s="38">
        <v>1</v>
      </c>
      <c r="O10" s="38">
        <v>2</v>
      </c>
      <c r="P10" s="38">
        <v>2</v>
      </c>
      <c r="Q10" s="38">
        <v>7</v>
      </c>
      <c r="R10" s="38">
        <v>1</v>
      </c>
      <c r="S10" s="38">
        <v>47</v>
      </c>
      <c r="T10" s="38">
        <v>30</v>
      </c>
      <c r="U10" s="38">
        <v>0</v>
      </c>
      <c r="V10" s="38">
        <v>0</v>
      </c>
      <c r="W10" s="38">
        <v>0</v>
      </c>
      <c r="X10" s="38">
        <v>11</v>
      </c>
      <c r="Y10" s="38">
        <f t="shared" si="0"/>
        <v>2</v>
      </c>
      <c r="Z10" s="38">
        <v>0</v>
      </c>
      <c r="AA10" s="38">
        <v>0</v>
      </c>
      <c r="AB10" s="38">
        <v>2</v>
      </c>
      <c r="AC10" s="38">
        <v>7</v>
      </c>
      <c r="AD10" s="38">
        <v>2</v>
      </c>
    </row>
    <row r="11" spans="1:30" x14ac:dyDescent="0.3">
      <c r="A11" s="1" t="s">
        <v>6</v>
      </c>
      <c r="B11" s="38">
        <v>9</v>
      </c>
      <c r="C11" s="38">
        <v>7</v>
      </c>
      <c r="D11" s="38">
        <v>3</v>
      </c>
      <c r="E11" s="38">
        <v>1</v>
      </c>
      <c r="F11" s="38">
        <v>0</v>
      </c>
      <c r="G11" s="38">
        <v>3</v>
      </c>
      <c r="H11" s="38">
        <v>0</v>
      </c>
      <c r="I11" s="38">
        <v>0</v>
      </c>
      <c r="J11" s="38">
        <v>2</v>
      </c>
      <c r="K11" s="38">
        <v>1</v>
      </c>
      <c r="L11" s="38">
        <v>14</v>
      </c>
      <c r="M11" s="38">
        <v>35</v>
      </c>
      <c r="N11" s="38">
        <v>3</v>
      </c>
      <c r="O11" s="38">
        <v>2</v>
      </c>
      <c r="P11" s="38">
        <v>3</v>
      </c>
      <c r="Q11" s="38">
        <v>3</v>
      </c>
      <c r="R11" s="38">
        <v>2</v>
      </c>
      <c r="S11" s="38">
        <v>48</v>
      </c>
      <c r="T11" s="38">
        <v>61</v>
      </c>
      <c r="U11" s="38">
        <v>1</v>
      </c>
      <c r="V11" s="38">
        <v>0</v>
      </c>
      <c r="W11" s="38">
        <v>0</v>
      </c>
      <c r="X11" s="38">
        <v>10</v>
      </c>
      <c r="Y11" s="38">
        <f t="shared" si="0"/>
        <v>4</v>
      </c>
      <c r="Z11" s="38">
        <v>1</v>
      </c>
      <c r="AA11" s="38">
        <v>0</v>
      </c>
      <c r="AB11" s="38">
        <v>4</v>
      </c>
      <c r="AC11" s="38">
        <v>8</v>
      </c>
      <c r="AD11" s="38">
        <v>2</v>
      </c>
    </row>
    <row r="12" spans="1:30" x14ac:dyDescent="0.3">
      <c r="A12" s="1" t="s">
        <v>7</v>
      </c>
      <c r="B12" s="38">
        <v>444</v>
      </c>
      <c r="C12" s="38">
        <v>149</v>
      </c>
      <c r="D12" s="38">
        <v>52</v>
      </c>
      <c r="E12" s="38">
        <v>46</v>
      </c>
      <c r="F12" s="38">
        <v>25</v>
      </c>
      <c r="G12" s="38">
        <v>26</v>
      </c>
      <c r="H12" s="38">
        <v>11</v>
      </c>
      <c r="I12" s="38">
        <v>19</v>
      </c>
      <c r="J12" s="38">
        <v>265</v>
      </c>
      <c r="K12" s="38">
        <v>116</v>
      </c>
      <c r="L12" s="38">
        <v>150</v>
      </c>
      <c r="M12" s="38">
        <v>260</v>
      </c>
      <c r="N12" s="38">
        <v>105</v>
      </c>
      <c r="O12" s="38">
        <v>35</v>
      </c>
      <c r="P12" s="38">
        <v>213</v>
      </c>
      <c r="Q12" s="38">
        <v>123</v>
      </c>
      <c r="R12" s="38">
        <v>45</v>
      </c>
      <c r="S12" s="38">
        <v>1259</v>
      </c>
      <c r="T12" s="38">
        <v>214</v>
      </c>
      <c r="U12" s="38">
        <v>4</v>
      </c>
      <c r="V12" s="38">
        <v>41</v>
      </c>
      <c r="W12" s="38">
        <v>0</v>
      </c>
      <c r="X12" s="38">
        <v>232</v>
      </c>
      <c r="Y12" s="38">
        <f t="shared" si="0"/>
        <v>160</v>
      </c>
      <c r="Z12" s="38">
        <v>39</v>
      </c>
      <c r="AA12" s="38">
        <v>34</v>
      </c>
      <c r="AB12" s="38">
        <v>160</v>
      </c>
      <c r="AC12" s="38">
        <v>138</v>
      </c>
      <c r="AD12" s="38">
        <v>110</v>
      </c>
    </row>
    <row r="13" spans="1:30" x14ac:dyDescent="0.3">
      <c r="A13" s="1" t="s">
        <v>8</v>
      </c>
      <c r="B13" s="38">
        <v>178</v>
      </c>
      <c r="C13" s="38">
        <v>83</v>
      </c>
      <c r="D13" s="38">
        <v>42</v>
      </c>
      <c r="E13" s="38">
        <v>18</v>
      </c>
      <c r="F13" s="38">
        <v>11</v>
      </c>
      <c r="G13" s="38">
        <v>12</v>
      </c>
      <c r="H13" s="38">
        <v>2</v>
      </c>
      <c r="I13" s="38">
        <v>6</v>
      </c>
      <c r="J13" s="38">
        <v>87</v>
      </c>
      <c r="K13" s="38">
        <v>73</v>
      </c>
      <c r="L13" s="38">
        <v>111</v>
      </c>
      <c r="M13" s="38">
        <v>271</v>
      </c>
      <c r="N13" s="38">
        <v>44</v>
      </c>
      <c r="O13" s="38">
        <v>16</v>
      </c>
      <c r="P13" s="38">
        <v>106</v>
      </c>
      <c r="Q13" s="38">
        <v>43</v>
      </c>
      <c r="R13" s="38">
        <v>14</v>
      </c>
      <c r="S13" s="38">
        <v>850</v>
      </c>
      <c r="T13" s="38">
        <v>156</v>
      </c>
      <c r="U13" s="38">
        <v>0</v>
      </c>
      <c r="V13" s="38">
        <v>12</v>
      </c>
      <c r="W13" s="38">
        <v>1</v>
      </c>
      <c r="X13" s="38">
        <v>95</v>
      </c>
      <c r="Y13" s="38">
        <f t="shared" si="0"/>
        <v>110</v>
      </c>
      <c r="Z13" s="38">
        <v>22</v>
      </c>
      <c r="AA13" s="38">
        <v>5</v>
      </c>
      <c r="AB13" s="38">
        <v>110</v>
      </c>
      <c r="AC13" s="38">
        <v>109</v>
      </c>
      <c r="AD13" s="38">
        <v>53</v>
      </c>
    </row>
    <row r="14" spans="1:30" x14ac:dyDescent="0.3">
      <c r="A14" s="1" t="s">
        <v>9</v>
      </c>
      <c r="B14" s="38">
        <v>3</v>
      </c>
      <c r="C14" s="38">
        <v>2</v>
      </c>
      <c r="D14" s="38">
        <v>1</v>
      </c>
      <c r="E14" s="38">
        <v>0</v>
      </c>
      <c r="F14" s="38">
        <v>0</v>
      </c>
      <c r="G14" s="38">
        <v>1</v>
      </c>
      <c r="H14" s="38">
        <v>0</v>
      </c>
      <c r="I14" s="38">
        <v>0</v>
      </c>
      <c r="J14" s="38">
        <v>1</v>
      </c>
      <c r="K14" s="38">
        <v>1</v>
      </c>
      <c r="L14" s="38">
        <v>8</v>
      </c>
      <c r="M14" s="38">
        <v>17</v>
      </c>
      <c r="N14" s="38">
        <v>1</v>
      </c>
      <c r="O14" s="38">
        <v>3</v>
      </c>
      <c r="P14" s="38">
        <v>1</v>
      </c>
      <c r="Q14" s="38">
        <v>3</v>
      </c>
      <c r="R14" s="38">
        <v>0</v>
      </c>
      <c r="S14" s="38">
        <v>24</v>
      </c>
      <c r="T14" s="38">
        <v>25</v>
      </c>
      <c r="U14" s="38">
        <v>0</v>
      </c>
      <c r="V14" s="38">
        <v>1</v>
      </c>
      <c r="W14" s="38">
        <v>0</v>
      </c>
      <c r="X14" s="38">
        <v>4</v>
      </c>
      <c r="Y14" s="38">
        <f t="shared" si="0"/>
        <v>2</v>
      </c>
      <c r="Z14" s="38">
        <v>0</v>
      </c>
      <c r="AA14" s="38">
        <v>0</v>
      </c>
      <c r="AB14" s="38">
        <v>2</v>
      </c>
      <c r="AC14" s="38">
        <v>4</v>
      </c>
      <c r="AD14" s="38">
        <v>1</v>
      </c>
    </row>
    <row r="15" spans="1:30" x14ac:dyDescent="0.3">
      <c r="A15" s="1" t="s">
        <v>10</v>
      </c>
      <c r="B15" s="38">
        <v>3487</v>
      </c>
      <c r="C15" s="38">
        <v>943</v>
      </c>
      <c r="D15" s="38">
        <v>222</v>
      </c>
      <c r="E15" s="38">
        <v>392</v>
      </c>
      <c r="F15" s="38">
        <v>123</v>
      </c>
      <c r="G15" s="38">
        <v>206</v>
      </c>
      <c r="H15" s="38">
        <v>126</v>
      </c>
      <c r="I15" s="38">
        <v>194</v>
      </c>
      <c r="J15" s="38">
        <v>2224</v>
      </c>
      <c r="K15" s="38">
        <v>517</v>
      </c>
      <c r="L15" s="38">
        <v>902</v>
      </c>
      <c r="M15" s="38">
        <v>874</v>
      </c>
      <c r="N15" s="38">
        <v>409</v>
      </c>
      <c r="O15" s="38">
        <v>138</v>
      </c>
      <c r="P15" s="38">
        <v>693</v>
      </c>
      <c r="Q15" s="38">
        <v>235</v>
      </c>
      <c r="R15" s="38">
        <v>306</v>
      </c>
      <c r="S15" s="38">
        <v>7948</v>
      </c>
      <c r="T15" s="38">
        <v>767</v>
      </c>
      <c r="U15" s="38">
        <v>20</v>
      </c>
      <c r="V15" s="38">
        <v>276</v>
      </c>
      <c r="W15" s="38">
        <v>13</v>
      </c>
      <c r="X15" s="38">
        <v>914</v>
      </c>
      <c r="Y15" s="38">
        <f t="shared" si="0"/>
        <v>431</v>
      </c>
      <c r="Z15" s="38">
        <v>83</v>
      </c>
      <c r="AA15" s="38">
        <v>198</v>
      </c>
      <c r="AB15" s="38">
        <v>431</v>
      </c>
      <c r="AC15" s="38">
        <v>335</v>
      </c>
      <c r="AD15" s="38">
        <v>652</v>
      </c>
    </row>
    <row r="16" spans="1:30" x14ac:dyDescent="0.3">
      <c r="A16" s="1" t="s">
        <v>11</v>
      </c>
      <c r="B16" s="38">
        <v>35</v>
      </c>
      <c r="C16" s="38">
        <v>31</v>
      </c>
      <c r="D16" s="38">
        <v>23</v>
      </c>
      <c r="E16" s="38">
        <v>3</v>
      </c>
      <c r="F16" s="38">
        <v>1</v>
      </c>
      <c r="G16" s="38">
        <v>4</v>
      </c>
      <c r="H16" s="38">
        <v>0</v>
      </c>
      <c r="I16" s="38">
        <v>0</v>
      </c>
      <c r="J16" s="38">
        <v>4</v>
      </c>
      <c r="K16" s="38">
        <v>9</v>
      </c>
      <c r="L16" s="38">
        <v>22</v>
      </c>
      <c r="M16" s="38">
        <v>74</v>
      </c>
      <c r="N16" s="38">
        <v>3</v>
      </c>
      <c r="O16" s="38">
        <v>4</v>
      </c>
      <c r="P16" s="38">
        <v>8</v>
      </c>
      <c r="Q16" s="38">
        <v>16</v>
      </c>
      <c r="R16" s="38">
        <v>13</v>
      </c>
      <c r="S16" s="38">
        <v>163</v>
      </c>
      <c r="T16" s="38">
        <v>99</v>
      </c>
      <c r="U16" s="38">
        <v>0</v>
      </c>
      <c r="V16" s="38">
        <v>1</v>
      </c>
      <c r="W16" s="38">
        <v>0</v>
      </c>
      <c r="X16" s="38">
        <v>32</v>
      </c>
      <c r="Y16" s="38">
        <f t="shared" si="0"/>
        <v>10</v>
      </c>
      <c r="Z16" s="38">
        <v>5</v>
      </c>
      <c r="AA16" s="38">
        <v>3</v>
      </c>
      <c r="AB16" s="38">
        <v>10</v>
      </c>
      <c r="AC16" s="38">
        <v>14</v>
      </c>
      <c r="AD16" s="38">
        <v>3</v>
      </c>
    </row>
    <row r="17" spans="1:30" x14ac:dyDescent="0.3">
      <c r="A17" s="1" t="s">
        <v>12</v>
      </c>
      <c r="B17" s="38">
        <v>20</v>
      </c>
      <c r="C17" s="38">
        <v>9</v>
      </c>
      <c r="D17" s="38">
        <v>4</v>
      </c>
      <c r="E17" s="38">
        <v>3</v>
      </c>
      <c r="F17" s="38">
        <v>0</v>
      </c>
      <c r="G17" s="38">
        <v>2</v>
      </c>
      <c r="H17" s="38">
        <v>1</v>
      </c>
      <c r="I17" s="38">
        <v>1</v>
      </c>
      <c r="J17" s="38">
        <v>9</v>
      </c>
      <c r="K17" s="38">
        <v>6</v>
      </c>
      <c r="L17" s="38">
        <v>18</v>
      </c>
      <c r="M17" s="38">
        <v>40</v>
      </c>
      <c r="N17" s="38">
        <v>3</v>
      </c>
      <c r="O17" s="38">
        <v>0</v>
      </c>
      <c r="P17" s="38">
        <v>4</v>
      </c>
      <c r="Q17" s="38">
        <v>9</v>
      </c>
      <c r="R17" s="38">
        <v>5</v>
      </c>
      <c r="S17" s="38">
        <v>106</v>
      </c>
      <c r="T17" s="38">
        <v>39</v>
      </c>
      <c r="U17" s="38">
        <v>0</v>
      </c>
      <c r="V17" s="38">
        <v>2</v>
      </c>
      <c r="W17" s="38">
        <v>0</v>
      </c>
      <c r="X17" s="38">
        <v>18</v>
      </c>
      <c r="Y17" s="38">
        <f t="shared" si="0"/>
        <v>4</v>
      </c>
      <c r="Z17" s="38">
        <v>1</v>
      </c>
      <c r="AA17" s="38">
        <v>0</v>
      </c>
      <c r="AB17" s="38">
        <v>4</v>
      </c>
      <c r="AC17" s="38">
        <v>8</v>
      </c>
      <c r="AD17" s="38">
        <v>5</v>
      </c>
    </row>
    <row r="18" spans="1:30" x14ac:dyDescent="0.3">
      <c r="A18" s="1" t="s">
        <v>13</v>
      </c>
      <c r="B18" s="38">
        <v>30</v>
      </c>
      <c r="C18" s="38">
        <v>18</v>
      </c>
      <c r="D18" s="38">
        <v>16</v>
      </c>
      <c r="E18" s="38">
        <v>0</v>
      </c>
      <c r="F18" s="38">
        <v>0</v>
      </c>
      <c r="G18" s="38">
        <v>2</v>
      </c>
      <c r="H18" s="38">
        <v>2</v>
      </c>
      <c r="I18" s="38">
        <v>0</v>
      </c>
      <c r="J18" s="38">
        <v>10</v>
      </c>
      <c r="K18" s="38">
        <v>12</v>
      </c>
      <c r="L18" s="38">
        <v>26</v>
      </c>
      <c r="M18" s="38">
        <v>63</v>
      </c>
      <c r="N18" s="38">
        <v>8</v>
      </c>
      <c r="O18" s="38">
        <v>3</v>
      </c>
      <c r="P18" s="38">
        <v>13</v>
      </c>
      <c r="Q18" s="38">
        <v>11</v>
      </c>
      <c r="R18" s="38">
        <v>11</v>
      </c>
      <c r="S18" s="38">
        <v>208</v>
      </c>
      <c r="T18" s="38">
        <v>78</v>
      </c>
      <c r="U18" s="38">
        <v>0</v>
      </c>
      <c r="V18" s="38">
        <v>5</v>
      </c>
      <c r="W18" s="38">
        <v>0</v>
      </c>
      <c r="X18" s="38">
        <v>20</v>
      </c>
      <c r="Y18" s="38">
        <f t="shared" si="0"/>
        <v>9</v>
      </c>
      <c r="Z18" s="38">
        <v>1</v>
      </c>
      <c r="AA18" s="38">
        <v>0</v>
      </c>
      <c r="AB18" s="38">
        <v>9</v>
      </c>
      <c r="AC18" s="38">
        <v>14</v>
      </c>
      <c r="AD18" s="38">
        <v>5</v>
      </c>
    </row>
    <row r="19" spans="1:30" x14ac:dyDescent="0.3">
      <c r="A19" s="1" t="s">
        <v>14</v>
      </c>
      <c r="B19" s="38">
        <v>33</v>
      </c>
      <c r="C19" s="38">
        <v>23</v>
      </c>
      <c r="D19" s="38">
        <v>17</v>
      </c>
      <c r="E19" s="38">
        <v>1</v>
      </c>
      <c r="F19" s="38">
        <v>4</v>
      </c>
      <c r="G19" s="38">
        <v>1</v>
      </c>
      <c r="H19" s="38">
        <v>1</v>
      </c>
      <c r="I19" s="38">
        <v>1</v>
      </c>
      <c r="J19" s="38">
        <v>8</v>
      </c>
      <c r="K19" s="38">
        <v>7</v>
      </c>
      <c r="L19" s="38">
        <v>27</v>
      </c>
      <c r="M19" s="38">
        <v>33</v>
      </c>
      <c r="N19" s="38">
        <v>11</v>
      </c>
      <c r="O19" s="38">
        <v>4</v>
      </c>
      <c r="P19" s="38">
        <v>11</v>
      </c>
      <c r="Q19" s="38">
        <v>13</v>
      </c>
      <c r="R19" s="38">
        <v>6</v>
      </c>
      <c r="S19" s="38">
        <v>210</v>
      </c>
      <c r="T19" s="38">
        <v>60</v>
      </c>
      <c r="U19" s="38">
        <v>4</v>
      </c>
      <c r="V19" s="38">
        <v>4</v>
      </c>
      <c r="W19" s="38">
        <v>0</v>
      </c>
      <c r="X19" s="38">
        <v>22</v>
      </c>
      <c r="Y19" s="38">
        <f t="shared" si="0"/>
        <v>5</v>
      </c>
      <c r="Z19" s="38">
        <v>1</v>
      </c>
      <c r="AA19" s="38">
        <v>0</v>
      </c>
      <c r="AB19" s="38">
        <v>5</v>
      </c>
      <c r="AC19" s="38">
        <v>7</v>
      </c>
      <c r="AD19" s="38">
        <v>6</v>
      </c>
    </row>
    <row r="20" spans="1:30" x14ac:dyDescent="0.3">
      <c r="A20" s="1" t="s">
        <v>15</v>
      </c>
      <c r="B20" s="38">
        <v>41</v>
      </c>
      <c r="C20" s="38">
        <v>25</v>
      </c>
      <c r="D20" s="38">
        <v>7</v>
      </c>
      <c r="E20" s="38">
        <v>11</v>
      </c>
      <c r="F20" s="38">
        <v>2</v>
      </c>
      <c r="G20" s="38">
        <v>5</v>
      </c>
      <c r="H20" s="38">
        <v>3</v>
      </c>
      <c r="I20" s="38">
        <v>1</v>
      </c>
      <c r="J20" s="38">
        <v>12</v>
      </c>
      <c r="K20" s="38">
        <v>13</v>
      </c>
      <c r="L20" s="38">
        <v>22</v>
      </c>
      <c r="M20" s="38">
        <v>57</v>
      </c>
      <c r="N20" s="38">
        <v>12</v>
      </c>
      <c r="O20" s="38">
        <v>13</v>
      </c>
      <c r="P20" s="38">
        <v>21</v>
      </c>
      <c r="Q20" s="38">
        <v>24</v>
      </c>
      <c r="R20" s="38">
        <v>11</v>
      </c>
      <c r="S20" s="38">
        <v>290</v>
      </c>
      <c r="T20" s="38">
        <v>85</v>
      </c>
      <c r="U20" s="38">
        <v>0</v>
      </c>
      <c r="V20" s="38">
        <v>3</v>
      </c>
      <c r="W20" s="38">
        <v>0</v>
      </c>
      <c r="X20" s="38">
        <v>25</v>
      </c>
      <c r="Y20" s="38">
        <f t="shared" si="0"/>
        <v>9</v>
      </c>
      <c r="Z20" s="38">
        <v>6</v>
      </c>
      <c r="AA20" s="38">
        <v>0</v>
      </c>
      <c r="AB20" s="38">
        <v>9</v>
      </c>
      <c r="AC20" s="38">
        <v>10</v>
      </c>
      <c r="AD20" s="38">
        <v>10</v>
      </c>
    </row>
    <row r="21" spans="1:30" x14ac:dyDescent="0.3">
      <c r="A21" s="1" t="s">
        <v>16</v>
      </c>
      <c r="B21" s="38">
        <v>65</v>
      </c>
      <c r="C21" s="38">
        <v>37</v>
      </c>
      <c r="D21" s="38">
        <v>22</v>
      </c>
      <c r="E21" s="38">
        <v>7</v>
      </c>
      <c r="F21" s="38">
        <v>4</v>
      </c>
      <c r="G21" s="38">
        <v>4</v>
      </c>
      <c r="H21" s="38">
        <v>4</v>
      </c>
      <c r="I21" s="38">
        <v>0</v>
      </c>
      <c r="J21" s="38">
        <v>24</v>
      </c>
      <c r="K21" s="38">
        <v>16</v>
      </c>
      <c r="L21" s="38">
        <v>63</v>
      </c>
      <c r="M21" s="38">
        <v>128</v>
      </c>
      <c r="N21" s="38">
        <v>15</v>
      </c>
      <c r="O21" s="38">
        <v>10</v>
      </c>
      <c r="P21" s="38">
        <v>10</v>
      </c>
      <c r="Q21" s="38">
        <v>20</v>
      </c>
      <c r="R21" s="38">
        <v>15</v>
      </c>
      <c r="S21" s="38">
        <v>366</v>
      </c>
      <c r="T21" s="38">
        <v>166</v>
      </c>
      <c r="U21" s="38">
        <v>1</v>
      </c>
      <c r="V21" s="38">
        <v>7</v>
      </c>
      <c r="W21" s="38">
        <v>0</v>
      </c>
      <c r="X21" s="38">
        <v>53</v>
      </c>
      <c r="Y21" s="38">
        <f t="shared" si="0"/>
        <v>15</v>
      </c>
      <c r="Z21" s="38">
        <v>5</v>
      </c>
      <c r="AA21" s="38">
        <v>2</v>
      </c>
      <c r="AB21" s="38">
        <v>15</v>
      </c>
      <c r="AC21" s="38">
        <v>25</v>
      </c>
      <c r="AD21" s="38">
        <v>17</v>
      </c>
    </row>
    <row r="22" spans="1:30" x14ac:dyDescent="0.3">
      <c r="A22" s="1" t="s">
        <v>17</v>
      </c>
      <c r="B22" s="38">
        <v>23</v>
      </c>
      <c r="C22" s="38">
        <v>18</v>
      </c>
      <c r="D22" s="38">
        <v>6</v>
      </c>
      <c r="E22" s="38">
        <v>7</v>
      </c>
      <c r="F22" s="38">
        <v>3</v>
      </c>
      <c r="G22" s="38">
        <v>2</v>
      </c>
      <c r="H22" s="38">
        <v>1</v>
      </c>
      <c r="I22" s="38">
        <v>0</v>
      </c>
      <c r="J22" s="38">
        <v>4</v>
      </c>
      <c r="K22" s="38">
        <v>7</v>
      </c>
      <c r="L22" s="38">
        <v>19</v>
      </c>
      <c r="M22" s="38">
        <v>51</v>
      </c>
      <c r="N22" s="38">
        <v>2</v>
      </c>
      <c r="O22" s="38">
        <v>5</v>
      </c>
      <c r="P22" s="38">
        <v>4</v>
      </c>
      <c r="Q22" s="38">
        <v>10</v>
      </c>
      <c r="R22" s="38">
        <v>14</v>
      </c>
      <c r="S22" s="38">
        <v>120</v>
      </c>
      <c r="T22" s="38">
        <v>78</v>
      </c>
      <c r="U22" s="38">
        <v>0</v>
      </c>
      <c r="V22" s="38">
        <v>6</v>
      </c>
      <c r="W22" s="38">
        <v>0</v>
      </c>
      <c r="X22" s="38">
        <v>27</v>
      </c>
      <c r="Y22" s="38">
        <f t="shared" si="0"/>
        <v>10</v>
      </c>
      <c r="Z22" s="38">
        <v>1</v>
      </c>
      <c r="AA22" s="38">
        <v>0</v>
      </c>
      <c r="AB22" s="38">
        <v>10</v>
      </c>
      <c r="AC22" s="38">
        <v>8</v>
      </c>
      <c r="AD22" s="38">
        <v>3</v>
      </c>
    </row>
    <row r="23" spans="1:30" x14ac:dyDescent="0.3">
      <c r="A23" s="1" t="s">
        <v>18</v>
      </c>
      <c r="B23" s="38">
        <v>156</v>
      </c>
      <c r="C23" s="38">
        <v>91</v>
      </c>
      <c r="D23" s="38">
        <v>46</v>
      </c>
      <c r="E23" s="38">
        <v>12</v>
      </c>
      <c r="F23" s="38">
        <v>23</v>
      </c>
      <c r="G23" s="38">
        <v>10</v>
      </c>
      <c r="H23" s="38">
        <v>4</v>
      </c>
      <c r="I23" s="38">
        <v>2</v>
      </c>
      <c r="J23" s="38">
        <v>59</v>
      </c>
      <c r="K23" s="38">
        <v>78</v>
      </c>
      <c r="L23" s="38">
        <v>85</v>
      </c>
      <c r="M23" s="38">
        <v>182</v>
      </c>
      <c r="N23" s="38">
        <v>48</v>
      </c>
      <c r="O23" s="38">
        <v>19</v>
      </c>
      <c r="P23" s="38">
        <v>69</v>
      </c>
      <c r="Q23" s="38">
        <v>36</v>
      </c>
      <c r="R23" s="38">
        <v>22</v>
      </c>
      <c r="S23" s="38">
        <v>826</v>
      </c>
      <c r="T23" s="38">
        <v>182</v>
      </c>
      <c r="U23" s="38">
        <v>1</v>
      </c>
      <c r="V23" s="38">
        <v>8</v>
      </c>
      <c r="W23" s="38">
        <v>2</v>
      </c>
      <c r="X23" s="38">
        <v>115</v>
      </c>
      <c r="Y23" s="38">
        <f t="shared" si="0"/>
        <v>113</v>
      </c>
      <c r="Z23" s="38">
        <v>14</v>
      </c>
      <c r="AA23" s="38">
        <v>6</v>
      </c>
      <c r="AB23" s="38">
        <v>113</v>
      </c>
      <c r="AC23" s="38">
        <v>87</v>
      </c>
      <c r="AD23" s="38">
        <v>44</v>
      </c>
    </row>
    <row r="24" spans="1:30" x14ac:dyDescent="0.3">
      <c r="A24" s="1" t="s">
        <v>19</v>
      </c>
      <c r="B24" s="38">
        <v>26</v>
      </c>
      <c r="C24" s="38">
        <v>17</v>
      </c>
      <c r="D24" s="38">
        <v>10</v>
      </c>
      <c r="E24" s="38">
        <v>3</v>
      </c>
      <c r="F24" s="38">
        <v>0</v>
      </c>
      <c r="G24" s="38">
        <v>4</v>
      </c>
      <c r="H24" s="38">
        <v>0</v>
      </c>
      <c r="I24" s="38">
        <v>2</v>
      </c>
      <c r="J24" s="38">
        <v>7</v>
      </c>
      <c r="K24" s="38">
        <v>2</v>
      </c>
      <c r="L24" s="38">
        <v>14</v>
      </c>
      <c r="M24" s="38">
        <v>20</v>
      </c>
      <c r="N24" s="38">
        <v>4</v>
      </c>
      <c r="O24" s="38">
        <v>1</v>
      </c>
      <c r="P24" s="38">
        <v>5</v>
      </c>
      <c r="Q24" s="38">
        <v>3</v>
      </c>
      <c r="R24" s="38">
        <v>8</v>
      </c>
      <c r="S24" s="38">
        <v>76</v>
      </c>
      <c r="T24" s="38">
        <v>29</v>
      </c>
      <c r="U24" s="38">
        <v>0</v>
      </c>
      <c r="V24" s="38">
        <v>1</v>
      </c>
      <c r="W24" s="38">
        <v>0</v>
      </c>
      <c r="X24" s="38">
        <v>12</v>
      </c>
      <c r="Y24" s="38">
        <f t="shared" si="0"/>
        <v>9</v>
      </c>
      <c r="Z24" s="38">
        <v>1</v>
      </c>
      <c r="AA24" s="38">
        <v>0</v>
      </c>
      <c r="AB24" s="38">
        <v>9</v>
      </c>
      <c r="AC24" s="38">
        <v>10</v>
      </c>
      <c r="AD24" s="38">
        <v>6</v>
      </c>
    </row>
    <row r="25" spans="1:30" x14ac:dyDescent="0.3">
      <c r="A25" s="1" t="s">
        <v>20</v>
      </c>
      <c r="B25" s="38">
        <v>11</v>
      </c>
      <c r="C25" s="38">
        <v>6</v>
      </c>
      <c r="D25" s="38">
        <v>6</v>
      </c>
      <c r="E25" s="38">
        <v>0</v>
      </c>
      <c r="F25" s="38">
        <v>0</v>
      </c>
      <c r="G25" s="38">
        <v>0</v>
      </c>
      <c r="H25" s="38">
        <v>0</v>
      </c>
      <c r="I25" s="38">
        <v>1</v>
      </c>
      <c r="J25" s="38">
        <v>4</v>
      </c>
      <c r="K25" s="38">
        <v>8</v>
      </c>
      <c r="L25" s="38">
        <v>5</v>
      </c>
      <c r="M25" s="38">
        <v>17</v>
      </c>
      <c r="N25" s="38">
        <v>2</v>
      </c>
      <c r="O25" s="38">
        <v>3</v>
      </c>
      <c r="P25" s="38">
        <v>2</v>
      </c>
      <c r="Q25" s="38">
        <v>3</v>
      </c>
      <c r="R25" s="38">
        <v>2</v>
      </c>
      <c r="S25" s="38">
        <v>55</v>
      </c>
      <c r="T25" s="38">
        <v>37</v>
      </c>
      <c r="U25" s="38">
        <v>0</v>
      </c>
      <c r="V25" s="38">
        <v>0</v>
      </c>
      <c r="W25" s="38">
        <v>0</v>
      </c>
      <c r="X25" s="38">
        <v>15</v>
      </c>
      <c r="Y25" s="38">
        <f t="shared" si="0"/>
        <v>4</v>
      </c>
      <c r="Z25" s="38">
        <v>1</v>
      </c>
      <c r="AA25" s="38">
        <v>0</v>
      </c>
      <c r="AB25" s="38">
        <v>4</v>
      </c>
      <c r="AC25" s="38">
        <v>3</v>
      </c>
      <c r="AD25" s="38">
        <v>3</v>
      </c>
    </row>
    <row r="26" spans="1:30" x14ac:dyDescent="0.3">
      <c r="A26" s="1" t="s">
        <v>21</v>
      </c>
      <c r="B26" s="38">
        <v>499</v>
      </c>
      <c r="C26" s="38">
        <v>192</v>
      </c>
      <c r="D26" s="38">
        <v>94</v>
      </c>
      <c r="E26" s="38">
        <v>57</v>
      </c>
      <c r="F26" s="38">
        <v>24</v>
      </c>
      <c r="G26" s="38">
        <v>17</v>
      </c>
      <c r="H26" s="38">
        <v>14</v>
      </c>
      <c r="I26" s="38">
        <v>11</v>
      </c>
      <c r="J26" s="38">
        <v>282</v>
      </c>
      <c r="K26" s="38">
        <v>64</v>
      </c>
      <c r="L26" s="38">
        <v>188</v>
      </c>
      <c r="M26" s="38">
        <v>327</v>
      </c>
      <c r="N26" s="38">
        <v>71</v>
      </c>
      <c r="O26" s="38">
        <v>37</v>
      </c>
      <c r="P26" s="38">
        <v>104</v>
      </c>
      <c r="Q26" s="38">
        <v>108</v>
      </c>
      <c r="R26" s="38">
        <v>152</v>
      </c>
      <c r="S26" s="38">
        <v>2723</v>
      </c>
      <c r="T26" s="38">
        <v>606</v>
      </c>
      <c r="U26" s="38">
        <v>0</v>
      </c>
      <c r="V26" s="38">
        <v>79</v>
      </c>
      <c r="W26" s="38">
        <v>1</v>
      </c>
      <c r="X26" s="38">
        <v>254</v>
      </c>
      <c r="Y26" s="38">
        <f t="shared" si="0"/>
        <v>75</v>
      </c>
      <c r="Z26" s="38">
        <v>19</v>
      </c>
      <c r="AA26" s="38">
        <v>23</v>
      </c>
      <c r="AB26" s="38">
        <v>75</v>
      </c>
      <c r="AC26" s="38">
        <v>92</v>
      </c>
      <c r="AD26" s="38">
        <v>77</v>
      </c>
    </row>
    <row r="27" spans="1:30" x14ac:dyDescent="0.3">
      <c r="A27" s="1" t="s">
        <v>22</v>
      </c>
      <c r="B27" s="38">
        <v>173</v>
      </c>
      <c r="C27" s="38">
        <v>66</v>
      </c>
      <c r="D27" s="38">
        <v>27</v>
      </c>
      <c r="E27" s="38">
        <v>21</v>
      </c>
      <c r="F27" s="38">
        <v>10</v>
      </c>
      <c r="G27" s="38">
        <v>8</v>
      </c>
      <c r="H27" s="38">
        <v>7</v>
      </c>
      <c r="I27" s="38">
        <v>2</v>
      </c>
      <c r="J27" s="38">
        <v>98</v>
      </c>
      <c r="K27" s="38">
        <v>19</v>
      </c>
      <c r="L27" s="38">
        <v>82</v>
      </c>
      <c r="M27" s="38">
        <v>133</v>
      </c>
      <c r="N27" s="38">
        <v>31</v>
      </c>
      <c r="O27" s="38">
        <v>9</v>
      </c>
      <c r="P27" s="38">
        <v>60</v>
      </c>
      <c r="Q27" s="38">
        <v>45</v>
      </c>
      <c r="R27" s="38">
        <v>31</v>
      </c>
      <c r="S27" s="38">
        <v>697</v>
      </c>
      <c r="T27" s="38">
        <v>133</v>
      </c>
      <c r="U27" s="38">
        <v>3</v>
      </c>
      <c r="V27" s="38">
        <v>28</v>
      </c>
      <c r="W27" s="38">
        <v>1</v>
      </c>
      <c r="X27" s="38">
        <v>79</v>
      </c>
      <c r="Y27" s="38">
        <f t="shared" si="0"/>
        <v>27</v>
      </c>
      <c r="Z27" s="38">
        <v>9</v>
      </c>
      <c r="AA27" s="38">
        <v>3</v>
      </c>
      <c r="AB27" s="38">
        <v>27</v>
      </c>
      <c r="AC27" s="38">
        <v>48</v>
      </c>
      <c r="AD27" s="38">
        <v>37</v>
      </c>
    </row>
    <row r="28" spans="1:30" x14ac:dyDescent="0.3">
      <c r="A28" s="1" t="s">
        <v>23</v>
      </c>
      <c r="B28" s="38">
        <v>2473</v>
      </c>
      <c r="C28" s="38">
        <v>924</v>
      </c>
      <c r="D28" s="38">
        <v>284</v>
      </c>
      <c r="E28" s="38">
        <v>309</v>
      </c>
      <c r="F28" s="38">
        <v>150</v>
      </c>
      <c r="G28" s="38">
        <v>181</v>
      </c>
      <c r="H28" s="38">
        <v>90</v>
      </c>
      <c r="I28" s="38">
        <v>128</v>
      </c>
      <c r="J28" s="38">
        <v>1331</v>
      </c>
      <c r="K28" s="38">
        <v>518</v>
      </c>
      <c r="L28" s="38">
        <v>646</v>
      </c>
      <c r="M28" s="38">
        <v>896</v>
      </c>
      <c r="N28" s="38">
        <v>341</v>
      </c>
      <c r="O28" s="38">
        <v>196</v>
      </c>
      <c r="P28" s="38">
        <v>713</v>
      </c>
      <c r="Q28" s="38">
        <v>308</v>
      </c>
      <c r="R28" s="38">
        <v>393</v>
      </c>
      <c r="S28" s="38">
        <v>7374</v>
      </c>
      <c r="T28" s="38">
        <v>923</v>
      </c>
      <c r="U28" s="38">
        <v>13</v>
      </c>
      <c r="V28" s="38">
        <v>244</v>
      </c>
      <c r="W28" s="38">
        <v>6</v>
      </c>
      <c r="X28" s="38">
        <v>943</v>
      </c>
      <c r="Y28" s="38">
        <f t="shared" si="0"/>
        <v>432</v>
      </c>
      <c r="Z28" s="38">
        <v>76</v>
      </c>
      <c r="AA28" s="38">
        <v>91</v>
      </c>
      <c r="AB28" s="38">
        <v>432</v>
      </c>
      <c r="AC28" s="38">
        <v>414</v>
      </c>
      <c r="AD28" s="38">
        <v>339</v>
      </c>
    </row>
    <row r="29" spans="1:30" x14ac:dyDescent="0.3">
      <c r="A29" s="1" t="s">
        <v>24</v>
      </c>
      <c r="B29" s="38">
        <v>239</v>
      </c>
      <c r="C29" s="38">
        <v>119</v>
      </c>
      <c r="D29" s="38">
        <v>84</v>
      </c>
      <c r="E29" s="38">
        <v>17</v>
      </c>
      <c r="F29" s="38">
        <v>9</v>
      </c>
      <c r="G29" s="38">
        <v>9</v>
      </c>
      <c r="H29" s="38">
        <v>5</v>
      </c>
      <c r="I29" s="38">
        <v>5</v>
      </c>
      <c r="J29" s="38">
        <v>110</v>
      </c>
      <c r="K29" s="38">
        <v>36</v>
      </c>
      <c r="L29" s="38">
        <v>95</v>
      </c>
      <c r="M29" s="38">
        <v>150</v>
      </c>
      <c r="N29" s="38">
        <v>35</v>
      </c>
      <c r="O29" s="38">
        <v>33</v>
      </c>
      <c r="P29" s="38">
        <v>63</v>
      </c>
      <c r="Q29" s="38">
        <v>46</v>
      </c>
      <c r="R29" s="38">
        <v>75</v>
      </c>
      <c r="S29" s="38">
        <v>974</v>
      </c>
      <c r="T29" s="38">
        <v>154</v>
      </c>
      <c r="U29" s="38">
        <v>1</v>
      </c>
      <c r="V29" s="38">
        <v>30</v>
      </c>
      <c r="W29" s="38">
        <v>1</v>
      </c>
      <c r="X29" s="38">
        <v>95</v>
      </c>
      <c r="Y29" s="38">
        <f t="shared" si="0"/>
        <v>30</v>
      </c>
      <c r="Z29" s="38">
        <v>7</v>
      </c>
      <c r="AA29" s="38">
        <v>2</v>
      </c>
      <c r="AB29" s="38">
        <v>30</v>
      </c>
      <c r="AC29" s="38">
        <v>38</v>
      </c>
      <c r="AD29" s="38">
        <v>37</v>
      </c>
    </row>
    <row r="30" spans="1:30" x14ac:dyDescent="0.3">
      <c r="A30" s="1" t="s">
        <v>25</v>
      </c>
      <c r="B30" s="38">
        <v>14</v>
      </c>
      <c r="C30" s="38">
        <v>6</v>
      </c>
      <c r="D30" s="38">
        <v>6</v>
      </c>
      <c r="E30" s="38">
        <v>0</v>
      </c>
      <c r="F30" s="38">
        <v>0</v>
      </c>
      <c r="G30" s="38">
        <v>0</v>
      </c>
      <c r="H30" s="38">
        <v>1</v>
      </c>
      <c r="I30" s="38">
        <v>0</v>
      </c>
      <c r="J30" s="38">
        <v>7</v>
      </c>
      <c r="K30" s="38">
        <v>1</v>
      </c>
      <c r="L30" s="38">
        <v>11</v>
      </c>
      <c r="M30" s="38">
        <v>27</v>
      </c>
      <c r="N30" s="38">
        <v>2</v>
      </c>
      <c r="O30" s="38">
        <v>1</v>
      </c>
      <c r="P30" s="38">
        <v>4</v>
      </c>
      <c r="Q30" s="38">
        <v>6</v>
      </c>
      <c r="R30" s="38">
        <v>5</v>
      </c>
      <c r="S30" s="38">
        <v>88</v>
      </c>
      <c r="T30" s="38">
        <v>25</v>
      </c>
      <c r="U30" s="38">
        <v>0</v>
      </c>
      <c r="V30" s="38">
        <v>2</v>
      </c>
      <c r="W30" s="38">
        <v>0</v>
      </c>
      <c r="X30" s="38">
        <v>12</v>
      </c>
      <c r="Y30" s="38">
        <f t="shared" si="0"/>
        <v>2</v>
      </c>
      <c r="Z30" s="38">
        <v>2</v>
      </c>
      <c r="AA30" s="38">
        <v>0</v>
      </c>
      <c r="AB30" s="38">
        <v>2</v>
      </c>
      <c r="AC30" s="38">
        <v>7</v>
      </c>
      <c r="AD30" s="38">
        <v>9</v>
      </c>
    </row>
    <row r="31" spans="1:30" x14ac:dyDescent="0.3">
      <c r="A31" s="1" t="s">
        <v>26</v>
      </c>
      <c r="B31" s="38">
        <v>1030</v>
      </c>
      <c r="C31" s="38">
        <v>429</v>
      </c>
      <c r="D31" s="38">
        <v>194</v>
      </c>
      <c r="E31" s="38">
        <v>167</v>
      </c>
      <c r="F31" s="38">
        <v>34</v>
      </c>
      <c r="G31" s="38">
        <v>34</v>
      </c>
      <c r="H31" s="38">
        <v>39</v>
      </c>
      <c r="I31" s="38">
        <v>14</v>
      </c>
      <c r="J31" s="38">
        <v>548</v>
      </c>
      <c r="K31" s="38">
        <v>160</v>
      </c>
      <c r="L31" s="38">
        <v>313</v>
      </c>
      <c r="M31" s="38">
        <v>647</v>
      </c>
      <c r="N31" s="38">
        <v>119</v>
      </c>
      <c r="O31" s="38">
        <v>61</v>
      </c>
      <c r="P31" s="38">
        <v>255</v>
      </c>
      <c r="Q31" s="38">
        <v>234</v>
      </c>
      <c r="R31" s="38">
        <v>146</v>
      </c>
      <c r="S31" s="38">
        <v>3126</v>
      </c>
      <c r="T31" s="38">
        <v>658</v>
      </c>
      <c r="U31" s="38">
        <v>3</v>
      </c>
      <c r="V31" s="38">
        <v>91</v>
      </c>
      <c r="W31" s="38">
        <v>0</v>
      </c>
      <c r="X31" s="38">
        <v>405</v>
      </c>
      <c r="Y31" s="38">
        <f t="shared" si="0"/>
        <v>170</v>
      </c>
      <c r="Z31" s="38">
        <v>50</v>
      </c>
      <c r="AA31" s="38">
        <v>17</v>
      </c>
      <c r="AB31" s="38">
        <v>170</v>
      </c>
      <c r="AC31" s="38">
        <v>214</v>
      </c>
      <c r="AD31" s="38">
        <v>181</v>
      </c>
    </row>
    <row r="32" spans="1:30" x14ac:dyDescent="0.3">
      <c r="A32" s="1" t="s">
        <v>27</v>
      </c>
      <c r="B32" s="38">
        <v>27</v>
      </c>
      <c r="C32" s="38">
        <v>9</v>
      </c>
      <c r="D32" s="38">
        <v>7</v>
      </c>
      <c r="E32" s="38">
        <v>2</v>
      </c>
      <c r="F32" s="38">
        <v>0</v>
      </c>
      <c r="G32" s="38">
        <v>0</v>
      </c>
      <c r="H32" s="38">
        <v>0</v>
      </c>
      <c r="I32" s="38">
        <v>1</v>
      </c>
      <c r="J32" s="38">
        <v>17</v>
      </c>
      <c r="K32" s="38">
        <v>15</v>
      </c>
      <c r="L32" s="38">
        <v>27</v>
      </c>
      <c r="M32" s="38">
        <v>43</v>
      </c>
      <c r="N32" s="38">
        <v>4</v>
      </c>
      <c r="O32" s="38">
        <v>3</v>
      </c>
      <c r="P32" s="38">
        <v>10</v>
      </c>
      <c r="Q32" s="38">
        <v>9</v>
      </c>
      <c r="R32" s="38">
        <v>16</v>
      </c>
      <c r="S32" s="38">
        <v>173</v>
      </c>
      <c r="T32" s="38">
        <v>39</v>
      </c>
      <c r="U32" s="38">
        <v>1</v>
      </c>
      <c r="V32" s="38">
        <v>5</v>
      </c>
      <c r="W32" s="38">
        <v>0</v>
      </c>
      <c r="X32" s="38">
        <v>17</v>
      </c>
      <c r="Y32" s="38">
        <f t="shared" si="0"/>
        <v>17</v>
      </c>
      <c r="Z32" s="38">
        <v>1</v>
      </c>
      <c r="AA32" s="38">
        <v>0</v>
      </c>
      <c r="AB32" s="38">
        <v>17</v>
      </c>
      <c r="AC32" s="38">
        <v>17</v>
      </c>
      <c r="AD32" s="38">
        <v>8</v>
      </c>
    </row>
    <row r="33" spans="1:30" x14ac:dyDescent="0.3">
      <c r="A33" s="1" t="s">
        <v>28</v>
      </c>
      <c r="B33" s="38">
        <v>92</v>
      </c>
      <c r="C33" s="38">
        <v>44</v>
      </c>
      <c r="D33" s="38">
        <v>14</v>
      </c>
      <c r="E33" s="38">
        <v>17</v>
      </c>
      <c r="F33" s="38">
        <v>5</v>
      </c>
      <c r="G33" s="38">
        <v>8</v>
      </c>
      <c r="H33" s="38">
        <v>4</v>
      </c>
      <c r="I33" s="38">
        <v>5</v>
      </c>
      <c r="J33" s="38">
        <v>39</v>
      </c>
      <c r="K33" s="38">
        <v>29</v>
      </c>
      <c r="L33" s="38">
        <v>38</v>
      </c>
      <c r="M33" s="38">
        <v>81</v>
      </c>
      <c r="N33" s="38">
        <v>16</v>
      </c>
      <c r="O33" s="38">
        <v>12</v>
      </c>
      <c r="P33" s="38">
        <v>30</v>
      </c>
      <c r="Q33" s="38">
        <v>28</v>
      </c>
      <c r="R33" s="38">
        <v>17</v>
      </c>
      <c r="S33" s="38">
        <v>331</v>
      </c>
      <c r="T33" s="38">
        <v>120</v>
      </c>
      <c r="U33" s="38">
        <v>0</v>
      </c>
      <c r="V33" s="38">
        <v>7</v>
      </c>
      <c r="W33" s="38">
        <v>1</v>
      </c>
      <c r="X33" s="38">
        <v>54</v>
      </c>
      <c r="Y33" s="38">
        <f t="shared" si="0"/>
        <v>16</v>
      </c>
      <c r="Z33" s="38">
        <v>2</v>
      </c>
      <c r="AA33" s="38">
        <v>0</v>
      </c>
      <c r="AB33" s="38">
        <v>16</v>
      </c>
      <c r="AC33" s="38">
        <v>24</v>
      </c>
      <c r="AD33" s="38">
        <v>14</v>
      </c>
    </row>
    <row r="34" spans="1:30" x14ac:dyDescent="0.3">
      <c r="A34" s="1" t="s">
        <v>29</v>
      </c>
      <c r="B34" s="38">
        <v>139</v>
      </c>
      <c r="C34" s="38">
        <v>58</v>
      </c>
      <c r="D34" s="38">
        <v>27</v>
      </c>
      <c r="E34" s="38">
        <v>21</v>
      </c>
      <c r="F34" s="38">
        <v>3</v>
      </c>
      <c r="G34" s="38">
        <v>7</v>
      </c>
      <c r="H34" s="38">
        <v>4</v>
      </c>
      <c r="I34" s="38">
        <v>1</v>
      </c>
      <c r="J34" s="38">
        <v>76</v>
      </c>
      <c r="K34" s="38">
        <v>28</v>
      </c>
      <c r="L34" s="38">
        <v>70</v>
      </c>
      <c r="M34" s="38">
        <v>129</v>
      </c>
      <c r="N34" s="38">
        <v>24</v>
      </c>
      <c r="O34" s="38">
        <v>12</v>
      </c>
      <c r="P34" s="38">
        <v>54</v>
      </c>
      <c r="Q34" s="38">
        <v>24</v>
      </c>
      <c r="R34" s="38">
        <v>18</v>
      </c>
      <c r="S34" s="38">
        <v>429</v>
      </c>
      <c r="T34" s="38">
        <v>121</v>
      </c>
      <c r="U34" s="38">
        <v>0</v>
      </c>
      <c r="V34" s="38">
        <v>15</v>
      </c>
      <c r="W34" s="38">
        <v>0</v>
      </c>
      <c r="X34" s="38">
        <v>80</v>
      </c>
      <c r="Y34" s="38">
        <f t="shared" si="0"/>
        <v>51</v>
      </c>
      <c r="Z34" s="38">
        <v>12</v>
      </c>
      <c r="AA34" s="38">
        <v>3</v>
      </c>
      <c r="AB34" s="38">
        <v>51</v>
      </c>
      <c r="AC34" s="38">
        <v>42</v>
      </c>
      <c r="AD34" s="38">
        <v>21</v>
      </c>
    </row>
    <row r="35" spans="1:30" x14ac:dyDescent="0.3">
      <c r="A35" s="1" t="s">
        <v>30</v>
      </c>
      <c r="B35" s="38">
        <v>55</v>
      </c>
      <c r="C35" s="38">
        <v>32</v>
      </c>
      <c r="D35" s="38">
        <v>18</v>
      </c>
      <c r="E35" s="38">
        <v>8</v>
      </c>
      <c r="F35" s="38">
        <v>1</v>
      </c>
      <c r="G35" s="38">
        <v>5</v>
      </c>
      <c r="H35" s="38">
        <v>3</v>
      </c>
      <c r="I35" s="38">
        <v>1</v>
      </c>
      <c r="J35" s="38">
        <v>19</v>
      </c>
      <c r="K35" s="38">
        <v>20</v>
      </c>
      <c r="L35" s="38">
        <v>55</v>
      </c>
      <c r="M35" s="38">
        <v>69</v>
      </c>
      <c r="N35" s="38">
        <v>13</v>
      </c>
      <c r="O35" s="38">
        <v>17</v>
      </c>
      <c r="P35" s="38">
        <v>16</v>
      </c>
      <c r="Q35" s="38">
        <v>19</v>
      </c>
      <c r="R35" s="38">
        <v>18</v>
      </c>
      <c r="S35" s="38">
        <v>289</v>
      </c>
      <c r="T35" s="38">
        <v>133</v>
      </c>
      <c r="U35" s="38">
        <v>0</v>
      </c>
      <c r="V35" s="38">
        <v>1</v>
      </c>
      <c r="W35" s="38">
        <v>0</v>
      </c>
      <c r="X35" s="38">
        <v>35</v>
      </c>
      <c r="Y35" s="38">
        <f t="shared" si="0"/>
        <v>13</v>
      </c>
      <c r="Z35" s="38">
        <v>5</v>
      </c>
      <c r="AA35" s="38">
        <v>0</v>
      </c>
      <c r="AB35" s="38">
        <v>13</v>
      </c>
      <c r="AC35" s="38">
        <v>18</v>
      </c>
      <c r="AD35" s="38">
        <v>13</v>
      </c>
    </row>
    <row r="36" spans="1:30" x14ac:dyDescent="0.3">
      <c r="A36" s="1" t="s">
        <v>31</v>
      </c>
      <c r="B36" s="38">
        <v>5</v>
      </c>
      <c r="C36" s="38">
        <v>4</v>
      </c>
      <c r="D36" s="38">
        <v>1</v>
      </c>
      <c r="E36" s="38">
        <v>2</v>
      </c>
      <c r="F36" s="38">
        <v>0</v>
      </c>
      <c r="G36" s="38">
        <v>1</v>
      </c>
      <c r="H36" s="38">
        <v>0</v>
      </c>
      <c r="I36" s="38">
        <v>0</v>
      </c>
      <c r="J36" s="38">
        <v>1</v>
      </c>
      <c r="K36" s="38">
        <v>3</v>
      </c>
      <c r="L36" s="38">
        <v>6</v>
      </c>
      <c r="M36" s="38">
        <v>15</v>
      </c>
      <c r="N36" s="38">
        <v>1</v>
      </c>
      <c r="O36" s="38">
        <v>1</v>
      </c>
      <c r="P36" s="38">
        <v>0</v>
      </c>
      <c r="Q36" s="38">
        <v>2</v>
      </c>
      <c r="R36" s="38">
        <v>0</v>
      </c>
      <c r="S36" s="38">
        <v>37</v>
      </c>
      <c r="T36" s="38">
        <v>35</v>
      </c>
      <c r="U36" s="38">
        <v>0</v>
      </c>
      <c r="V36" s="38">
        <v>0</v>
      </c>
      <c r="W36" s="38">
        <v>0</v>
      </c>
      <c r="X36" s="38">
        <v>7</v>
      </c>
      <c r="Y36" s="38">
        <f t="shared" si="0"/>
        <v>2</v>
      </c>
      <c r="Z36" s="38">
        <v>1</v>
      </c>
      <c r="AA36" s="38">
        <v>0</v>
      </c>
      <c r="AB36" s="38">
        <v>2</v>
      </c>
      <c r="AC36" s="38">
        <v>0</v>
      </c>
      <c r="AD36" s="38">
        <v>1</v>
      </c>
    </row>
    <row r="37" spans="1:30" x14ac:dyDescent="0.3">
      <c r="A37" s="1" t="s">
        <v>32</v>
      </c>
      <c r="B37" s="38">
        <v>657</v>
      </c>
      <c r="C37" s="38">
        <v>271</v>
      </c>
      <c r="D37" s="38">
        <v>106</v>
      </c>
      <c r="E37" s="38">
        <v>76</v>
      </c>
      <c r="F37" s="38">
        <v>48</v>
      </c>
      <c r="G37" s="38">
        <v>41</v>
      </c>
      <c r="H37" s="38">
        <v>18</v>
      </c>
      <c r="I37" s="38">
        <v>20</v>
      </c>
      <c r="J37" s="38">
        <v>348</v>
      </c>
      <c r="K37" s="38">
        <v>235</v>
      </c>
      <c r="L37" s="38">
        <v>345</v>
      </c>
      <c r="M37" s="38">
        <v>626</v>
      </c>
      <c r="N37" s="38">
        <v>121</v>
      </c>
      <c r="O37" s="38">
        <v>44</v>
      </c>
      <c r="P37" s="38">
        <v>212</v>
      </c>
      <c r="Q37" s="38">
        <v>133</v>
      </c>
      <c r="R37" s="38">
        <v>132</v>
      </c>
      <c r="S37" s="38">
        <v>2866</v>
      </c>
      <c r="T37" s="38">
        <v>498</v>
      </c>
      <c r="U37" s="38">
        <v>7</v>
      </c>
      <c r="V37" s="38">
        <v>86</v>
      </c>
      <c r="W37" s="38">
        <v>4</v>
      </c>
      <c r="X37" s="38">
        <v>329</v>
      </c>
      <c r="Y37" s="38">
        <f t="shared" si="0"/>
        <v>161</v>
      </c>
      <c r="Z37" s="38">
        <v>29</v>
      </c>
      <c r="AA37" s="38">
        <v>19</v>
      </c>
      <c r="AB37" s="38">
        <v>161</v>
      </c>
      <c r="AC37" s="38">
        <v>205</v>
      </c>
      <c r="AD37" s="38">
        <v>103</v>
      </c>
    </row>
    <row r="38" spans="1:30" x14ac:dyDescent="0.3">
      <c r="A38" s="1" t="s">
        <v>33</v>
      </c>
      <c r="B38" s="38">
        <v>5</v>
      </c>
      <c r="C38" s="38">
        <v>3</v>
      </c>
      <c r="D38" s="38">
        <v>3</v>
      </c>
      <c r="E38" s="38">
        <v>0</v>
      </c>
      <c r="F38" s="38">
        <v>0</v>
      </c>
      <c r="G38" s="38">
        <v>0</v>
      </c>
      <c r="H38" s="38">
        <v>0</v>
      </c>
      <c r="I38" s="38">
        <v>1</v>
      </c>
      <c r="J38" s="38">
        <v>1</v>
      </c>
      <c r="K38" s="38">
        <v>1</v>
      </c>
      <c r="L38" s="38">
        <v>2</v>
      </c>
      <c r="M38" s="38">
        <v>2</v>
      </c>
      <c r="N38" s="38">
        <v>1</v>
      </c>
      <c r="O38" s="38">
        <v>3</v>
      </c>
      <c r="P38" s="38">
        <v>1</v>
      </c>
      <c r="Q38" s="38">
        <v>0</v>
      </c>
      <c r="R38" s="38">
        <v>0</v>
      </c>
      <c r="S38" s="38">
        <v>21</v>
      </c>
      <c r="T38" s="38">
        <v>19</v>
      </c>
      <c r="U38" s="38">
        <v>0</v>
      </c>
      <c r="V38" s="38">
        <v>0</v>
      </c>
      <c r="W38" s="38">
        <v>0</v>
      </c>
      <c r="X38" s="38">
        <v>3</v>
      </c>
      <c r="Y38" s="38">
        <f t="shared" si="0"/>
        <v>3</v>
      </c>
      <c r="Z38" s="38">
        <v>0</v>
      </c>
      <c r="AA38" s="38">
        <v>0</v>
      </c>
      <c r="AB38" s="38">
        <v>3</v>
      </c>
      <c r="AC38" s="38">
        <v>2</v>
      </c>
      <c r="AD38" s="38">
        <v>0</v>
      </c>
    </row>
    <row r="39" spans="1:30" x14ac:dyDescent="0.3">
      <c r="A39" s="1" t="s">
        <v>34</v>
      </c>
      <c r="B39" s="38">
        <v>18</v>
      </c>
      <c r="C39" s="38">
        <v>10</v>
      </c>
      <c r="D39" s="38">
        <v>6</v>
      </c>
      <c r="E39" s="38">
        <v>2</v>
      </c>
      <c r="F39" s="38">
        <v>1</v>
      </c>
      <c r="G39" s="38">
        <v>1</v>
      </c>
      <c r="H39" s="38">
        <v>3</v>
      </c>
      <c r="I39" s="38">
        <v>0</v>
      </c>
      <c r="J39" s="38">
        <v>5</v>
      </c>
      <c r="K39" s="38">
        <v>2</v>
      </c>
      <c r="L39" s="38">
        <v>15</v>
      </c>
      <c r="M39" s="38">
        <v>41</v>
      </c>
      <c r="N39" s="38">
        <v>7</v>
      </c>
      <c r="O39" s="38">
        <v>6</v>
      </c>
      <c r="P39" s="38">
        <v>9</v>
      </c>
      <c r="Q39" s="38">
        <v>12</v>
      </c>
      <c r="R39" s="38">
        <v>7</v>
      </c>
      <c r="S39" s="38">
        <v>119</v>
      </c>
      <c r="T39" s="38">
        <v>67</v>
      </c>
      <c r="U39" s="38">
        <v>0</v>
      </c>
      <c r="V39" s="38">
        <v>1</v>
      </c>
      <c r="W39" s="38">
        <v>0</v>
      </c>
      <c r="X39" s="38">
        <v>21</v>
      </c>
      <c r="Y39" s="38">
        <f t="shared" si="0"/>
        <v>7</v>
      </c>
      <c r="Z39" s="38">
        <v>1</v>
      </c>
      <c r="AA39" s="38">
        <v>0</v>
      </c>
      <c r="AB39" s="38">
        <v>7</v>
      </c>
      <c r="AC39" s="38">
        <v>14</v>
      </c>
      <c r="AD39" s="38">
        <v>6</v>
      </c>
    </row>
    <row r="40" spans="1:30" x14ac:dyDescent="0.3">
      <c r="A40" s="1" t="s">
        <v>35</v>
      </c>
      <c r="B40" s="38">
        <v>14</v>
      </c>
      <c r="C40" s="38">
        <v>9</v>
      </c>
      <c r="D40" s="38">
        <v>4</v>
      </c>
      <c r="E40" s="38">
        <v>0</v>
      </c>
      <c r="F40" s="38">
        <v>3</v>
      </c>
      <c r="G40" s="38">
        <v>2</v>
      </c>
      <c r="H40" s="38">
        <v>1</v>
      </c>
      <c r="I40" s="38">
        <v>1</v>
      </c>
      <c r="J40" s="38">
        <v>3</v>
      </c>
      <c r="K40" s="38">
        <v>9</v>
      </c>
      <c r="L40" s="38">
        <v>14</v>
      </c>
      <c r="M40" s="38">
        <v>34</v>
      </c>
      <c r="N40" s="38">
        <v>1</v>
      </c>
      <c r="O40" s="38">
        <v>1</v>
      </c>
      <c r="P40" s="38">
        <v>3</v>
      </c>
      <c r="Q40" s="38">
        <v>1</v>
      </c>
      <c r="R40" s="38">
        <v>0</v>
      </c>
      <c r="S40" s="38">
        <v>54</v>
      </c>
      <c r="T40" s="38">
        <v>34</v>
      </c>
      <c r="U40" s="38">
        <v>0</v>
      </c>
      <c r="V40" s="38">
        <v>0</v>
      </c>
      <c r="W40" s="38">
        <v>0</v>
      </c>
      <c r="X40" s="38">
        <v>12</v>
      </c>
      <c r="Y40" s="38">
        <f t="shared" si="0"/>
        <v>8</v>
      </c>
      <c r="Z40" s="38">
        <v>1</v>
      </c>
      <c r="AA40" s="38">
        <v>0</v>
      </c>
      <c r="AB40" s="38">
        <v>8</v>
      </c>
      <c r="AC40" s="38">
        <v>6</v>
      </c>
      <c r="AD40" s="38">
        <v>1</v>
      </c>
    </row>
    <row r="41" spans="1:30" x14ac:dyDescent="0.3">
      <c r="A41" s="1" t="s">
        <v>36</v>
      </c>
      <c r="B41" s="38">
        <v>31</v>
      </c>
      <c r="C41" s="38">
        <v>21</v>
      </c>
      <c r="D41" s="38">
        <v>12</v>
      </c>
      <c r="E41" s="38">
        <v>4</v>
      </c>
      <c r="F41" s="38">
        <v>2</v>
      </c>
      <c r="G41" s="38">
        <v>3</v>
      </c>
      <c r="H41" s="38">
        <v>0</v>
      </c>
      <c r="I41" s="38">
        <v>0</v>
      </c>
      <c r="J41" s="38">
        <v>10</v>
      </c>
      <c r="K41" s="38">
        <v>13</v>
      </c>
      <c r="L41" s="38">
        <v>29</v>
      </c>
      <c r="M41" s="38">
        <v>49</v>
      </c>
      <c r="N41" s="38">
        <v>8</v>
      </c>
      <c r="O41" s="38">
        <v>9</v>
      </c>
      <c r="P41" s="38">
        <v>21</v>
      </c>
      <c r="Q41" s="38">
        <v>18</v>
      </c>
      <c r="R41" s="38">
        <v>16</v>
      </c>
      <c r="S41" s="38">
        <v>219</v>
      </c>
      <c r="T41" s="38">
        <v>78</v>
      </c>
      <c r="U41" s="38">
        <v>0</v>
      </c>
      <c r="V41" s="38">
        <v>2</v>
      </c>
      <c r="W41" s="38">
        <v>0</v>
      </c>
      <c r="X41" s="38">
        <v>21</v>
      </c>
      <c r="Y41" s="38">
        <f t="shared" si="0"/>
        <v>11</v>
      </c>
      <c r="Z41" s="38">
        <v>4</v>
      </c>
      <c r="AA41" s="38">
        <v>0</v>
      </c>
      <c r="AB41" s="38">
        <v>11</v>
      </c>
      <c r="AC41" s="38">
        <v>13</v>
      </c>
      <c r="AD41" s="38">
        <v>7</v>
      </c>
    </row>
    <row r="42" spans="1:30" x14ac:dyDescent="0.3">
      <c r="A42" s="1" t="s">
        <v>37</v>
      </c>
      <c r="B42" s="38">
        <v>178</v>
      </c>
      <c r="C42" s="38">
        <v>86</v>
      </c>
      <c r="D42" s="38">
        <v>57</v>
      </c>
      <c r="E42" s="38">
        <v>18</v>
      </c>
      <c r="F42" s="38">
        <v>4</v>
      </c>
      <c r="G42" s="38">
        <v>7</v>
      </c>
      <c r="H42" s="38">
        <v>4</v>
      </c>
      <c r="I42" s="38">
        <v>2</v>
      </c>
      <c r="J42" s="38">
        <v>86</v>
      </c>
      <c r="K42" s="38">
        <v>29</v>
      </c>
      <c r="L42" s="38">
        <v>51</v>
      </c>
      <c r="M42" s="38">
        <v>127</v>
      </c>
      <c r="N42" s="38">
        <v>18</v>
      </c>
      <c r="O42" s="38">
        <v>14</v>
      </c>
      <c r="P42" s="38">
        <v>48</v>
      </c>
      <c r="Q42" s="38">
        <v>24</v>
      </c>
      <c r="R42" s="38">
        <v>22</v>
      </c>
      <c r="S42" s="38">
        <v>520</v>
      </c>
      <c r="T42" s="38">
        <v>131</v>
      </c>
      <c r="U42" s="38">
        <v>0</v>
      </c>
      <c r="V42" s="38">
        <v>18</v>
      </c>
      <c r="W42" s="38">
        <v>0</v>
      </c>
      <c r="X42" s="38">
        <v>88</v>
      </c>
      <c r="Y42" s="38">
        <f t="shared" si="0"/>
        <v>38</v>
      </c>
      <c r="Z42" s="38">
        <v>4</v>
      </c>
      <c r="AA42" s="38">
        <v>2</v>
      </c>
      <c r="AB42" s="38">
        <v>38</v>
      </c>
      <c r="AC42" s="38">
        <v>41</v>
      </c>
      <c r="AD42" s="38">
        <v>17</v>
      </c>
    </row>
    <row r="43" spans="1:30" x14ac:dyDescent="0.3">
      <c r="A43" s="1" t="s">
        <v>38</v>
      </c>
      <c r="B43" s="38">
        <v>124</v>
      </c>
      <c r="C43" s="38">
        <v>41</v>
      </c>
      <c r="D43" s="38">
        <v>15</v>
      </c>
      <c r="E43" s="38">
        <v>17</v>
      </c>
      <c r="F43" s="38">
        <v>3</v>
      </c>
      <c r="G43" s="38">
        <v>6</v>
      </c>
      <c r="H43" s="38">
        <v>4</v>
      </c>
      <c r="I43" s="38">
        <v>12</v>
      </c>
      <c r="J43" s="38">
        <v>67</v>
      </c>
      <c r="K43" s="38">
        <v>42</v>
      </c>
      <c r="L43" s="38">
        <v>73</v>
      </c>
      <c r="M43" s="38">
        <v>124</v>
      </c>
      <c r="N43" s="38">
        <v>16</v>
      </c>
      <c r="O43" s="38">
        <v>19</v>
      </c>
      <c r="P43" s="38">
        <v>32</v>
      </c>
      <c r="Q43" s="38">
        <v>45</v>
      </c>
      <c r="R43" s="38">
        <v>30</v>
      </c>
      <c r="S43" s="38">
        <v>606</v>
      </c>
      <c r="T43" s="38">
        <v>214</v>
      </c>
      <c r="U43" s="38">
        <v>2</v>
      </c>
      <c r="V43" s="38">
        <v>13</v>
      </c>
      <c r="W43" s="38">
        <v>1</v>
      </c>
      <c r="X43" s="38">
        <v>81</v>
      </c>
      <c r="Y43" s="38">
        <f t="shared" si="0"/>
        <v>26</v>
      </c>
      <c r="Z43" s="38">
        <v>2</v>
      </c>
      <c r="AA43" s="38">
        <v>2</v>
      </c>
      <c r="AB43" s="38">
        <v>26</v>
      </c>
      <c r="AC43" s="38">
        <v>26</v>
      </c>
      <c r="AD43" s="38">
        <v>23</v>
      </c>
    </row>
    <row r="44" spans="1:30" x14ac:dyDescent="0.3">
      <c r="A44" s="1" t="s">
        <v>39</v>
      </c>
      <c r="B44" s="38">
        <v>130</v>
      </c>
      <c r="C44" s="38">
        <v>81</v>
      </c>
      <c r="D44" s="38">
        <v>44</v>
      </c>
      <c r="E44" s="38">
        <v>21</v>
      </c>
      <c r="F44" s="38">
        <v>2</v>
      </c>
      <c r="G44" s="38">
        <v>14</v>
      </c>
      <c r="H44" s="38">
        <v>4</v>
      </c>
      <c r="I44" s="38">
        <v>1</v>
      </c>
      <c r="J44" s="38">
        <v>44</v>
      </c>
      <c r="K44" s="38">
        <v>35</v>
      </c>
      <c r="L44" s="38">
        <v>98</v>
      </c>
      <c r="M44" s="38">
        <v>218</v>
      </c>
      <c r="N44" s="38">
        <v>17</v>
      </c>
      <c r="O44" s="38">
        <v>20</v>
      </c>
      <c r="P44" s="38">
        <v>65</v>
      </c>
      <c r="Q44" s="38">
        <v>44</v>
      </c>
      <c r="R44" s="38">
        <v>30</v>
      </c>
      <c r="S44" s="38">
        <v>534</v>
      </c>
      <c r="T44" s="38">
        <v>162</v>
      </c>
      <c r="U44" s="38">
        <v>2</v>
      </c>
      <c r="V44" s="38">
        <v>11</v>
      </c>
      <c r="W44" s="38">
        <v>0</v>
      </c>
      <c r="X44" s="38">
        <v>112</v>
      </c>
      <c r="Y44" s="38">
        <f t="shared" si="0"/>
        <v>63</v>
      </c>
      <c r="Z44" s="38">
        <v>10</v>
      </c>
      <c r="AA44" s="38">
        <v>4</v>
      </c>
      <c r="AB44" s="38">
        <v>63</v>
      </c>
      <c r="AC44" s="38">
        <v>65</v>
      </c>
      <c r="AD44" s="38">
        <v>16</v>
      </c>
    </row>
    <row r="45" spans="1:30" x14ac:dyDescent="0.3">
      <c r="A45" s="1" t="s">
        <v>40</v>
      </c>
      <c r="B45" s="38">
        <v>1585</v>
      </c>
      <c r="C45" s="38">
        <v>580</v>
      </c>
      <c r="D45" s="38">
        <v>169</v>
      </c>
      <c r="E45" s="38">
        <v>219</v>
      </c>
      <c r="F45" s="38">
        <v>65</v>
      </c>
      <c r="G45" s="38">
        <v>127</v>
      </c>
      <c r="H45" s="38">
        <v>40</v>
      </c>
      <c r="I45" s="38">
        <v>122</v>
      </c>
      <c r="J45" s="38">
        <v>843</v>
      </c>
      <c r="K45" s="38">
        <v>699</v>
      </c>
      <c r="L45" s="38">
        <v>616</v>
      </c>
      <c r="M45" s="38">
        <v>771</v>
      </c>
      <c r="N45" s="38">
        <v>162</v>
      </c>
      <c r="O45" s="38">
        <v>67</v>
      </c>
      <c r="P45" s="38">
        <v>351</v>
      </c>
      <c r="Q45" s="38">
        <v>160</v>
      </c>
      <c r="R45" s="38">
        <v>322</v>
      </c>
      <c r="S45" s="38">
        <v>6195</v>
      </c>
      <c r="T45" s="38">
        <v>963</v>
      </c>
      <c r="U45" s="38">
        <v>5</v>
      </c>
      <c r="V45" s="38">
        <v>190</v>
      </c>
      <c r="W45" s="38">
        <v>7</v>
      </c>
      <c r="X45" s="38">
        <v>816</v>
      </c>
      <c r="Y45" s="38">
        <f t="shared" si="0"/>
        <v>304</v>
      </c>
      <c r="Z45" s="38">
        <v>46</v>
      </c>
      <c r="AA45" s="38">
        <v>122</v>
      </c>
      <c r="AB45" s="38">
        <v>304</v>
      </c>
      <c r="AC45" s="38">
        <v>234</v>
      </c>
      <c r="AD45" s="38">
        <v>237</v>
      </c>
    </row>
    <row r="46" spans="1:30" x14ac:dyDescent="0.3">
      <c r="A46" s="1" t="s">
        <v>41</v>
      </c>
      <c r="B46" s="38">
        <v>6</v>
      </c>
      <c r="C46" s="38">
        <v>5</v>
      </c>
      <c r="D46" s="38">
        <v>5</v>
      </c>
      <c r="E46" s="38">
        <v>0</v>
      </c>
      <c r="F46" s="38">
        <v>0</v>
      </c>
      <c r="G46" s="38">
        <v>0</v>
      </c>
      <c r="H46" s="38">
        <v>0</v>
      </c>
      <c r="I46" s="38">
        <v>0</v>
      </c>
      <c r="J46" s="38">
        <v>1</v>
      </c>
      <c r="K46" s="38">
        <v>4</v>
      </c>
      <c r="L46" s="38">
        <v>4</v>
      </c>
      <c r="M46" s="38">
        <v>14</v>
      </c>
      <c r="N46" s="38">
        <v>1</v>
      </c>
      <c r="O46" s="38">
        <v>0</v>
      </c>
      <c r="P46" s="38">
        <v>2</v>
      </c>
      <c r="Q46" s="38">
        <v>3</v>
      </c>
      <c r="R46" s="38">
        <v>0</v>
      </c>
      <c r="S46" s="38">
        <v>54</v>
      </c>
      <c r="T46" s="38">
        <v>29</v>
      </c>
      <c r="U46" s="38">
        <v>0</v>
      </c>
      <c r="V46" s="38">
        <v>1</v>
      </c>
      <c r="W46" s="38">
        <v>0</v>
      </c>
      <c r="X46" s="38">
        <v>5</v>
      </c>
      <c r="Y46" s="38">
        <f t="shared" si="0"/>
        <v>3</v>
      </c>
      <c r="Z46" s="38">
        <v>0</v>
      </c>
      <c r="AA46" s="38">
        <v>0</v>
      </c>
      <c r="AB46" s="38">
        <v>3</v>
      </c>
      <c r="AC46" s="38">
        <v>5</v>
      </c>
      <c r="AD46" s="38">
        <v>2</v>
      </c>
    </row>
    <row r="47" spans="1:30" x14ac:dyDescent="0.3">
      <c r="A47" s="1" t="s">
        <v>42</v>
      </c>
      <c r="B47" s="38">
        <v>749</v>
      </c>
      <c r="C47" s="38">
        <v>315</v>
      </c>
      <c r="D47" s="38">
        <v>157</v>
      </c>
      <c r="E47" s="38">
        <v>93</v>
      </c>
      <c r="F47" s="38">
        <v>31</v>
      </c>
      <c r="G47" s="38">
        <v>34</v>
      </c>
      <c r="H47" s="38">
        <v>38</v>
      </c>
      <c r="I47" s="38">
        <v>11</v>
      </c>
      <c r="J47" s="38">
        <v>385</v>
      </c>
      <c r="K47" s="38">
        <v>153</v>
      </c>
      <c r="L47" s="38">
        <v>378</v>
      </c>
      <c r="M47" s="38">
        <v>664</v>
      </c>
      <c r="N47" s="38">
        <v>132</v>
      </c>
      <c r="O47" s="38">
        <v>121</v>
      </c>
      <c r="P47" s="38">
        <v>250</v>
      </c>
      <c r="Q47" s="38">
        <v>146</v>
      </c>
      <c r="R47" s="38">
        <v>183</v>
      </c>
      <c r="S47" s="38">
        <v>3120</v>
      </c>
      <c r="T47" s="38">
        <v>443</v>
      </c>
      <c r="U47" s="38">
        <v>6</v>
      </c>
      <c r="V47" s="38">
        <v>122</v>
      </c>
      <c r="W47" s="38">
        <v>0</v>
      </c>
      <c r="X47" s="38">
        <v>366</v>
      </c>
      <c r="Y47" s="38">
        <f t="shared" si="0"/>
        <v>158</v>
      </c>
      <c r="Z47" s="38">
        <v>32</v>
      </c>
      <c r="AA47" s="38">
        <v>13</v>
      </c>
      <c r="AB47" s="38">
        <v>158</v>
      </c>
      <c r="AC47" s="38">
        <v>178</v>
      </c>
      <c r="AD47" s="38">
        <v>136</v>
      </c>
    </row>
    <row r="48" spans="1:30" x14ac:dyDescent="0.3">
      <c r="A48" s="1" t="s">
        <v>43</v>
      </c>
      <c r="B48" s="38">
        <v>176</v>
      </c>
      <c r="C48" s="38">
        <v>95</v>
      </c>
      <c r="D48" s="38">
        <v>49</v>
      </c>
      <c r="E48" s="38">
        <v>22</v>
      </c>
      <c r="F48" s="38">
        <v>9</v>
      </c>
      <c r="G48" s="38">
        <v>15</v>
      </c>
      <c r="H48" s="38">
        <v>7</v>
      </c>
      <c r="I48" s="38">
        <v>6</v>
      </c>
      <c r="J48" s="38">
        <v>68</v>
      </c>
      <c r="K48" s="38">
        <v>53</v>
      </c>
      <c r="L48" s="38">
        <v>83</v>
      </c>
      <c r="M48" s="38">
        <v>173</v>
      </c>
      <c r="N48" s="38">
        <v>24</v>
      </c>
      <c r="O48" s="38">
        <v>19</v>
      </c>
      <c r="P48" s="38">
        <v>48</v>
      </c>
      <c r="Q48" s="38">
        <v>43</v>
      </c>
      <c r="R48" s="38">
        <v>39</v>
      </c>
      <c r="S48" s="38">
        <v>739</v>
      </c>
      <c r="T48" s="38">
        <v>168</v>
      </c>
      <c r="U48" s="38">
        <v>0</v>
      </c>
      <c r="V48" s="38">
        <v>18</v>
      </c>
      <c r="W48" s="38">
        <v>1</v>
      </c>
      <c r="X48" s="38">
        <v>93</v>
      </c>
      <c r="Y48" s="38">
        <f t="shared" si="0"/>
        <v>45</v>
      </c>
      <c r="Z48" s="38">
        <v>5</v>
      </c>
      <c r="AA48" s="38">
        <v>1</v>
      </c>
      <c r="AB48" s="38">
        <v>45</v>
      </c>
      <c r="AC48" s="38">
        <v>47</v>
      </c>
      <c r="AD48" s="38">
        <v>30</v>
      </c>
    </row>
    <row r="49" spans="1:30" x14ac:dyDescent="0.3">
      <c r="A49" s="1" t="s">
        <v>44</v>
      </c>
      <c r="B49" s="38">
        <v>6</v>
      </c>
      <c r="C49" s="38">
        <v>5</v>
      </c>
      <c r="D49" s="38">
        <v>3</v>
      </c>
      <c r="E49" s="38">
        <v>1</v>
      </c>
      <c r="F49" s="38">
        <v>1</v>
      </c>
      <c r="G49" s="38">
        <v>0</v>
      </c>
      <c r="H49" s="38">
        <v>0</v>
      </c>
      <c r="I49" s="38">
        <v>0</v>
      </c>
      <c r="J49" s="38">
        <v>1</v>
      </c>
      <c r="K49" s="38">
        <v>2</v>
      </c>
      <c r="L49" s="38">
        <v>15</v>
      </c>
      <c r="M49" s="38">
        <v>34</v>
      </c>
      <c r="N49" s="38">
        <v>3</v>
      </c>
      <c r="O49" s="38">
        <v>4</v>
      </c>
      <c r="P49" s="38">
        <v>6</v>
      </c>
      <c r="Q49" s="38">
        <v>8</v>
      </c>
      <c r="R49" s="38">
        <v>13</v>
      </c>
      <c r="S49" s="38">
        <v>94</v>
      </c>
      <c r="T49" s="38">
        <v>40</v>
      </c>
      <c r="U49" s="38">
        <v>0</v>
      </c>
      <c r="V49" s="38">
        <v>0</v>
      </c>
      <c r="W49" s="38">
        <v>0</v>
      </c>
      <c r="X49" s="38">
        <v>13</v>
      </c>
      <c r="Y49" s="38">
        <f t="shared" si="0"/>
        <v>2</v>
      </c>
      <c r="Z49" s="38">
        <v>1</v>
      </c>
      <c r="AA49" s="38">
        <v>1</v>
      </c>
      <c r="AB49" s="38">
        <v>2</v>
      </c>
      <c r="AC49" s="38">
        <v>5</v>
      </c>
      <c r="AD49" s="38">
        <v>3</v>
      </c>
    </row>
    <row r="50" spans="1:30" x14ac:dyDescent="0.3">
      <c r="A50" s="1" t="s">
        <v>45</v>
      </c>
      <c r="B50" s="38">
        <v>11</v>
      </c>
      <c r="C50" s="38">
        <v>5</v>
      </c>
      <c r="D50" s="38">
        <v>4</v>
      </c>
      <c r="E50" s="38">
        <v>1</v>
      </c>
      <c r="F50" s="38">
        <v>0</v>
      </c>
      <c r="G50" s="38">
        <v>0</v>
      </c>
      <c r="H50" s="38">
        <v>1</v>
      </c>
      <c r="I50" s="38">
        <v>0</v>
      </c>
      <c r="J50" s="38">
        <v>5</v>
      </c>
      <c r="K50" s="38">
        <v>3</v>
      </c>
      <c r="L50" s="38">
        <v>20</v>
      </c>
      <c r="M50" s="38">
        <v>41</v>
      </c>
      <c r="N50" s="38">
        <v>1</v>
      </c>
      <c r="O50" s="38">
        <v>6</v>
      </c>
      <c r="P50" s="38">
        <v>7</v>
      </c>
      <c r="Q50" s="38">
        <v>13</v>
      </c>
      <c r="R50" s="38">
        <v>7</v>
      </c>
      <c r="S50" s="38">
        <v>118</v>
      </c>
      <c r="T50" s="38">
        <v>50</v>
      </c>
      <c r="U50" s="38">
        <v>0</v>
      </c>
      <c r="V50" s="38">
        <v>1</v>
      </c>
      <c r="W50" s="38">
        <v>0</v>
      </c>
      <c r="X50" s="38">
        <v>19</v>
      </c>
      <c r="Y50" s="38">
        <f t="shared" si="0"/>
        <v>6</v>
      </c>
      <c r="Z50" s="38">
        <v>0</v>
      </c>
      <c r="AA50" s="38">
        <v>0</v>
      </c>
      <c r="AB50" s="38">
        <v>6</v>
      </c>
      <c r="AC50" s="38">
        <v>10</v>
      </c>
      <c r="AD50" s="38">
        <v>6</v>
      </c>
    </row>
    <row r="51" spans="1:30" x14ac:dyDescent="0.3">
      <c r="A51" s="1" t="s">
        <v>46</v>
      </c>
      <c r="B51" s="38">
        <v>634</v>
      </c>
      <c r="C51" s="38">
        <v>171</v>
      </c>
      <c r="D51" s="38">
        <v>71</v>
      </c>
      <c r="E51" s="38">
        <v>47</v>
      </c>
      <c r="F51" s="38">
        <v>25</v>
      </c>
      <c r="G51" s="38">
        <v>28</v>
      </c>
      <c r="H51" s="38">
        <v>9</v>
      </c>
      <c r="I51" s="38">
        <v>14</v>
      </c>
      <c r="J51" s="38">
        <v>440</v>
      </c>
      <c r="K51" s="38">
        <v>164</v>
      </c>
      <c r="L51" s="38">
        <v>212</v>
      </c>
      <c r="M51" s="38">
        <v>392</v>
      </c>
      <c r="N51" s="38">
        <v>125</v>
      </c>
      <c r="O51" s="38">
        <v>44</v>
      </c>
      <c r="P51" s="38">
        <v>198</v>
      </c>
      <c r="Q51" s="38">
        <v>82</v>
      </c>
      <c r="R51" s="38">
        <v>62</v>
      </c>
      <c r="S51" s="38">
        <v>1442</v>
      </c>
      <c r="T51" s="38">
        <v>305</v>
      </c>
      <c r="U51" s="38">
        <v>10</v>
      </c>
      <c r="V51" s="38">
        <v>38</v>
      </c>
      <c r="W51" s="38">
        <v>2</v>
      </c>
      <c r="X51" s="38">
        <v>276</v>
      </c>
      <c r="Y51" s="38">
        <f t="shared" si="0"/>
        <v>209</v>
      </c>
      <c r="Z51" s="38">
        <v>37</v>
      </c>
      <c r="AA51" s="38">
        <v>17</v>
      </c>
      <c r="AB51" s="38">
        <v>209</v>
      </c>
      <c r="AC51" s="38">
        <v>190</v>
      </c>
      <c r="AD51" s="38">
        <v>132</v>
      </c>
    </row>
    <row r="52" spans="1:30" ht="15" thickBot="1" x14ac:dyDescent="0.35">
      <c r="A52" s="6" t="s">
        <v>47</v>
      </c>
      <c r="B52" s="39">
        <f t="shared" ref="B52:AD52" si="1">SUM(B6:B51)</f>
        <v>14357</v>
      </c>
      <c r="C52" s="39">
        <f t="shared" si="1"/>
        <v>5400</v>
      </c>
      <c r="D52" s="39">
        <f t="shared" si="1"/>
        <v>2119</v>
      </c>
      <c r="E52" s="39">
        <f t="shared" si="1"/>
        <v>1730</v>
      </c>
      <c r="F52" s="39">
        <f t="shared" si="1"/>
        <v>645</v>
      </c>
      <c r="G52" s="39">
        <f t="shared" si="1"/>
        <v>906</v>
      </c>
      <c r="H52" s="39">
        <f t="shared" si="1"/>
        <v>465</v>
      </c>
      <c r="I52" s="39">
        <f t="shared" si="1"/>
        <v>607</v>
      </c>
      <c r="J52" s="39">
        <f t="shared" si="1"/>
        <v>7885</v>
      </c>
      <c r="K52" s="39">
        <f t="shared" si="1"/>
        <v>3344</v>
      </c>
      <c r="L52" s="39">
        <f t="shared" si="1"/>
        <v>5280</v>
      </c>
      <c r="M52" s="39">
        <f t="shared" si="1"/>
        <v>8551</v>
      </c>
      <c r="N52" s="39">
        <f t="shared" si="1"/>
        <v>2085</v>
      </c>
      <c r="O52" s="39">
        <f t="shared" si="1"/>
        <v>1100</v>
      </c>
      <c r="P52" s="39">
        <f t="shared" si="1"/>
        <v>3946</v>
      </c>
      <c r="Q52" s="39">
        <f t="shared" si="1"/>
        <v>2258</v>
      </c>
      <c r="R52" s="39">
        <f t="shared" si="1"/>
        <v>2339</v>
      </c>
      <c r="S52" s="39">
        <f t="shared" si="1"/>
        <v>48360</v>
      </c>
      <c r="T52" s="39">
        <f t="shared" si="1"/>
        <v>8957</v>
      </c>
      <c r="U52" s="39">
        <f t="shared" si="1"/>
        <v>84</v>
      </c>
      <c r="V52" s="39">
        <f t="shared" si="1"/>
        <v>1431</v>
      </c>
      <c r="W52" s="39">
        <f t="shared" si="1"/>
        <v>41</v>
      </c>
      <c r="X52" s="39">
        <f t="shared" si="1"/>
        <v>6196</v>
      </c>
      <c r="Y52" s="39">
        <f t="shared" si="1"/>
        <v>2935</v>
      </c>
      <c r="Z52" s="39">
        <f t="shared" si="1"/>
        <v>577</v>
      </c>
      <c r="AA52" s="39">
        <f t="shared" si="1"/>
        <v>585</v>
      </c>
      <c r="AB52" s="39">
        <f t="shared" si="1"/>
        <v>2935</v>
      </c>
      <c r="AC52" s="39">
        <f t="shared" si="1"/>
        <v>2932</v>
      </c>
      <c r="AD52" s="39">
        <f t="shared" si="1"/>
        <v>2491</v>
      </c>
    </row>
    <row r="54" spans="1:30" ht="29.4" customHeight="1" thickBot="1" x14ac:dyDescent="0.35">
      <c r="A54" s="36" t="s">
        <v>0</v>
      </c>
      <c r="B54" s="37" t="s">
        <v>48</v>
      </c>
      <c r="C54" s="9" t="s">
        <v>182</v>
      </c>
      <c r="D54" s="9" t="s">
        <v>183</v>
      </c>
    </row>
    <row r="55" spans="1:30" x14ac:dyDescent="0.3">
      <c r="A55" s="1" t="s">
        <v>1</v>
      </c>
      <c r="B55" s="38">
        <v>24434</v>
      </c>
      <c r="C55" s="38">
        <v>4784</v>
      </c>
      <c r="D55" s="38">
        <v>4356</v>
      </c>
    </row>
    <row r="56" spans="1:30" x14ac:dyDescent="0.3">
      <c r="A56" s="1" t="s">
        <v>2</v>
      </c>
      <c r="B56" s="38">
        <v>177130</v>
      </c>
      <c r="C56" s="38">
        <v>38104</v>
      </c>
      <c r="D56" s="38">
        <v>32551</v>
      </c>
    </row>
    <row r="57" spans="1:30" x14ac:dyDescent="0.3">
      <c r="A57" s="1" t="s">
        <v>3</v>
      </c>
      <c r="B57" s="38">
        <v>7369</v>
      </c>
      <c r="C57" s="38">
        <v>1329</v>
      </c>
      <c r="D57" s="38">
        <v>1117</v>
      </c>
    </row>
    <row r="58" spans="1:30" x14ac:dyDescent="0.3">
      <c r="A58" s="1" t="s">
        <v>4</v>
      </c>
      <c r="B58" s="38">
        <v>213076</v>
      </c>
      <c r="C58" s="38">
        <v>47938</v>
      </c>
      <c r="D58" s="38">
        <v>40715</v>
      </c>
    </row>
    <row r="59" spans="1:30" x14ac:dyDescent="0.3">
      <c r="A59" s="1" t="s">
        <v>5</v>
      </c>
      <c r="B59" s="38">
        <v>12974</v>
      </c>
      <c r="C59" s="38">
        <v>2425</v>
      </c>
      <c r="D59" s="38">
        <v>2310</v>
      </c>
    </row>
    <row r="60" spans="1:30" x14ac:dyDescent="0.3">
      <c r="A60" s="1" t="s">
        <v>6</v>
      </c>
      <c r="B60" s="38">
        <v>20447</v>
      </c>
      <c r="C60" s="38">
        <v>4878</v>
      </c>
      <c r="D60" s="38">
        <v>3613</v>
      </c>
    </row>
    <row r="61" spans="1:30" x14ac:dyDescent="0.3">
      <c r="A61" s="1" t="s">
        <v>7</v>
      </c>
      <c r="B61" s="38">
        <v>198979</v>
      </c>
      <c r="C61" s="38">
        <v>33969</v>
      </c>
      <c r="D61" s="38">
        <v>30473</v>
      </c>
    </row>
    <row r="62" spans="1:30" x14ac:dyDescent="0.3">
      <c r="A62" s="1" t="s">
        <v>8</v>
      </c>
      <c r="B62" s="38">
        <v>255217</v>
      </c>
      <c r="C62" s="38">
        <v>59484</v>
      </c>
      <c r="D62" s="38">
        <v>52039</v>
      </c>
    </row>
    <row r="63" spans="1:30" x14ac:dyDescent="0.3">
      <c r="A63" s="1" t="s">
        <v>9</v>
      </c>
      <c r="B63" s="38">
        <v>14186</v>
      </c>
      <c r="C63" s="38">
        <v>2627</v>
      </c>
      <c r="D63" s="38">
        <v>2310</v>
      </c>
    </row>
    <row r="64" spans="1:30" x14ac:dyDescent="0.3">
      <c r="A64" s="1" t="s">
        <v>10</v>
      </c>
      <c r="B64" s="38">
        <v>424367</v>
      </c>
      <c r="C64" s="38">
        <v>81669</v>
      </c>
      <c r="D64" s="38">
        <v>88803</v>
      </c>
    </row>
    <row r="65" spans="1:4" x14ac:dyDescent="0.3">
      <c r="A65" s="1" t="s">
        <v>11</v>
      </c>
      <c r="B65" s="38">
        <v>56714</v>
      </c>
      <c r="C65" s="38">
        <v>12936</v>
      </c>
      <c r="D65" s="38">
        <v>10780</v>
      </c>
    </row>
    <row r="66" spans="1:4" x14ac:dyDescent="0.3">
      <c r="A66" s="1" t="s">
        <v>12</v>
      </c>
      <c r="B66" s="38">
        <v>32226</v>
      </c>
      <c r="C66" s="38">
        <v>7090</v>
      </c>
      <c r="D66" s="38">
        <v>5905</v>
      </c>
    </row>
    <row r="67" spans="1:4" x14ac:dyDescent="0.3">
      <c r="A67" s="1" t="s">
        <v>13</v>
      </c>
      <c r="B67" s="38">
        <v>44031</v>
      </c>
      <c r="C67" s="38">
        <v>9792</v>
      </c>
      <c r="D67" s="38">
        <v>7805</v>
      </c>
    </row>
    <row r="68" spans="1:4" x14ac:dyDescent="0.3">
      <c r="A68" s="1" t="s">
        <v>14</v>
      </c>
      <c r="B68" s="38">
        <v>31004</v>
      </c>
      <c r="C68" s="38">
        <v>5502</v>
      </c>
      <c r="D68" s="38">
        <v>4962</v>
      </c>
    </row>
    <row r="69" spans="1:4" x14ac:dyDescent="0.3">
      <c r="A69" s="1" t="s">
        <v>15</v>
      </c>
      <c r="B69" s="38">
        <v>38874</v>
      </c>
      <c r="C69" s="38">
        <v>8876</v>
      </c>
      <c r="D69" s="38">
        <v>6860</v>
      </c>
    </row>
    <row r="70" spans="1:4" x14ac:dyDescent="0.3">
      <c r="A70" s="1" t="s">
        <v>16</v>
      </c>
      <c r="B70" s="38">
        <v>62416</v>
      </c>
      <c r="C70" s="38">
        <v>13895</v>
      </c>
      <c r="D70" s="38">
        <v>11795</v>
      </c>
    </row>
    <row r="71" spans="1:4" x14ac:dyDescent="0.3">
      <c r="A71" s="1" t="s">
        <v>17</v>
      </c>
      <c r="B71" s="38">
        <v>27698</v>
      </c>
      <c r="C71" s="38">
        <v>7007</v>
      </c>
      <c r="D71" s="38">
        <v>5345</v>
      </c>
    </row>
    <row r="72" spans="1:4" x14ac:dyDescent="0.3">
      <c r="A72" s="1" t="s">
        <v>18</v>
      </c>
      <c r="B72" s="38">
        <v>169833</v>
      </c>
      <c r="C72" s="38">
        <v>40563</v>
      </c>
      <c r="D72" s="38">
        <v>34501</v>
      </c>
    </row>
    <row r="73" spans="1:4" x14ac:dyDescent="0.3">
      <c r="A73" s="1" t="s">
        <v>19</v>
      </c>
      <c r="B73" s="38">
        <v>27607</v>
      </c>
      <c r="C73" s="38">
        <v>4567</v>
      </c>
      <c r="D73" s="38">
        <v>4385</v>
      </c>
    </row>
    <row r="74" spans="1:4" x14ac:dyDescent="0.3">
      <c r="A74" s="1" t="s">
        <v>20</v>
      </c>
      <c r="B74" s="38">
        <v>20422</v>
      </c>
      <c r="C74" s="38">
        <v>3651</v>
      </c>
      <c r="D74" s="38">
        <v>3319</v>
      </c>
    </row>
    <row r="75" spans="1:4" x14ac:dyDescent="0.3">
      <c r="A75" s="1" t="s">
        <v>21</v>
      </c>
      <c r="B75" s="38">
        <v>137214</v>
      </c>
      <c r="C75" s="38">
        <v>32289</v>
      </c>
      <c r="D75" s="38">
        <v>27414</v>
      </c>
    </row>
    <row r="76" spans="1:4" x14ac:dyDescent="0.3">
      <c r="A76" s="1" t="s">
        <v>22</v>
      </c>
      <c r="B76" s="38">
        <v>65731</v>
      </c>
      <c r="C76" s="38">
        <v>10865</v>
      </c>
      <c r="D76" s="38">
        <v>9427</v>
      </c>
    </row>
    <row r="77" spans="1:4" x14ac:dyDescent="0.3">
      <c r="A77" s="1" t="s">
        <v>23</v>
      </c>
      <c r="B77" s="38">
        <v>558036</v>
      </c>
      <c r="C77" s="38">
        <v>127137</v>
      </c>
      <c r="D77" s="38">
        <v>112830</v>
      </c>
    </row>
    <row r="78" spans="1:4" x14ac:dyDescent="0.3">
      <c r="A78" s="1" t="s">
        <v>24</v>
      </c>
      <c r="B78" s="38">
        <v>69460</v>
      </c>
      <c r="C78" s="38">
        <v>15446</v>
      </c>
      <c r="D78" s="38">
        <v>13914</v>
      </c>
    </row>
    <row r="79" spans="1:4" x14ac:dyDescent="0.3">
      <c r="A79" s="1" t="s">
        <v>25</v>
      </c>
      <c r="B79" s="38">
        <v>18122</v>
      </c>
      <c r="C79" s="38">
        <v>3680</v>
      </c>
      <c r="D79" s="38">
        <v>2963</v>
      </c>
    </row>
    <row r="80" spans="1:4" x14ac:dyDescent="0.3">
      <c r="A80" s="1" t="s">
        <v>26</v>
      </c>
      <c r="B80" s="38">
        <v>397478</v>
      </c>
      <c r="C80" s="38">
        <v>66411</v>
      </c>
      <c r="D80" s="38">
        <v>63910</v>
      </c>
    </row>
    <row r="81" spans="1:4" x14ac:dyDescent="0.3">
      <c r="A81" s="1" t="s">
        <v>27</v>
      </c>
      <c r="B81" s="38">
        <v>33544</v>
      </c>
      <c r="C81" s="38">
        <v>6004</v>
      </c>
      <c r="D81" s="38">
        <v>5064</v>
      </c>
    </row>
    <row r="82" spans="1:4" x14ac:dyDescent="0.3">
      <c r="A82" s="1" t="s">
        <v>28</v>
      </c>
      <c r="B82" s="38">
        <v>69905</v>
      </c>
      <c r="C82" s="38">
        <v>16276</v>
      </c>
      <c r="D82" s="38">
        <v>12982</v>
      </c>
    </row>
    <row r="83" spans="1:4" x14ac:dyDescent="0.3">
      <c r="A83" s="1" t="s">
        <v>29</v>
      </c>
      <c r="B83" s="38">
        <v>108215</v>
      </c>
      <c r="C83" s="38">
        <v>23302</v>
      </c>
      <c r="D83" s="38">
        <v>18999</v>
      </c>
    </row>
    <row r="84" spans="1:4" x14ac:dyDescent="0.3">
      <c r="A84" s="1" t="s">
        <v>30</v>
      </c>
      <c r="B84" s="38">
        <v>68873</v>
      </c>
      <c r="C84" s="38">
        <v>14979</v>
      </c>
      <c r="D84" s="38">
        <v>12775</v>
      </c>
    </row>
    <row r="85" spans="1:4" x14ac:dyDescent="0.3">
      <c r="A85" s="1" t="s">
        <v>31</v>
      </c>
      <c r="B85" s="38">
        <v>15967</v>
      </c>
      <c r="C85" s="38">
        <v>3020</v>
      </c>
      <c r="D85" s="38">
        <v>2644</v>
      </c>
    </row>
    <row r="86" spans="1:4" x14ac:dyDescent="0.3">
      <c r="A86" s="1" t="s">
        <v>32</v>
      </c>
      <c r="B86" s="38">
        <v>309528</v>
      </c>
      <c r="C86" s="38">
        <v>70740</v>
      </c>
      <c r="D86" s="38">
        <v>59768</v>
      </c>
    </row>
    <row r="87" spans="1:4" x14ac:dyDescent="0.3">
      <c r="A87" s="1" t="s">
        <v>33</v>
      </c>
      <c r="B87" s="38">
        <v>9941</v>
      </c>
      <c r="C87" s="38">
        <v>1014</v>
      </c>
      <c r="D87" s="38">
        <v>902</v>
      </c>
    </row>
    <row r="88" spans="1:4" x14ac:dyDescent="0.3">
      <c r="A88" s="1" t="s">
        <v>34</v>
      </c>
      <c r="B88" s="38">
        <v>28508</v>
      </c>
      <c r="C88" s="38">
        <v>6249</v>
      </c>
      <c r="D88" s="38">
        <v>5105</v>
      </c>
    </row>
    <row r="89" spans="1:4" x14ac:dyDescent="0.3">
      <c r="A89" s="1" t="s">
        <v>35</v>
      </c>
      <c r="B89" s="38">
        <v>25704</v>
      </c>
      <c r="C89" s="38">
        <v>5178</v>
      </c>
      <c r="D89" s="38">
        <v>4001</v>
      </c>
    </row>
    <row r="90" spans="1:4" x14ac:dyDescent="0.3">
      <c r="A90" s="1" t="s">
        <v>36</v>
      </c>
      <c r="B90" s="38">
        <v>38825</v>
      </c>
      <c r="C90" s="38">
        <v>8330</v>
      </c>
      <c r="D90" s="38">
        <v>6805</v>
      </c>
    </row>
    <row r="91" spans="1:4" x14ac:dyDescent="0.3">
      <c r="A91" s="1" t="s">
        <v>37</v>
      </c>
      <c r="B91" s="38">
        <v>81221</v>
      </c>
      <c r="C91" s="38">
        <v>15280</v>
      </c>
      <c r="D91" s="38">
        <v>13036</v>
      </c>
    </row>
    <row r="92" spans="1:4" x14ac:dyDescent="0.3">
      <c r="A92" s="1" t="s">
        <v>38</v>
      </c>
      <c r="B92" s="38">
        <v>82820</v>
      </c>
      <c r="C92" s="38">
        <v>17609</v>
      </c>
      <c r="D92" s="38">
        <v>16028</v>
      </c>
    </row>
    <row r="93" spans="1:4" x14ac:dyDescent="0.3">
      <c r="A93" s="1" t="s">
        <v>39</v>
      </c>
      <c r="B93" s="38">
        <v>135495</v>
      </c>
      <c r="C93" s="38">
        <v>24966</v>
      </c>
      <c r="D93" s="38">
        <v>28839</v>
      </c>
    </row>
    <row r="94" spans="1:4" x14ac:dyDescent="0.3">
      <c r="A94" s="1" t="s">
        <v>40</v>
      </c>
      <c r="B94" s="38">
        <v>425138</v>
      </c>
      <c r="C94" s="38">
        <v>91073</v>
      </c>
      <c r="D94" s="38">
        <v>99061</v>
      </c>
    </row>
    <row r="95" spans="1:4" x14ac:dyDescent="0.3">
      <c r="A95" s="1" t="s">
        <v>41</v>
      </c>
      <c r="B95" s="38">
        <v>19123</v>
      </c>
      <c r="C95" s="38">
        <v>4211</v>
      </c>
      <c r="D95" s="38">
        <v>3048</v>
      </c>
    </row>
    <row r="96" spans="1:4" x14ac:dyDescent="0.3">
      <c r="A96" s="1" t="s">
        <v>42</v>
      </c>
      <c r="B96" s="38">
        <v>356698</v>
      </c>
      <c r="C96" s="38">
        <v>83262</v>
      </c>
      <c r="D96" s="38">
        <v>72080</v>
      </c>
    </row>
    <row r="97" spans="1:4" x14ac:dyDescent="0.3">
      <c r="A97" s="1" t="s">
        <v>43</v>
      </c>
      <c r="B97" s="38">
        <v>104165</v>
      </c>
      <c r="C97" s="38">
        <v>24601</v>
      </c>
      <c r="D97" s="38">
        <v>20411</v>
      </c>
    </row>
    <row r="98" spans="1:4" x14ac:dyDescent="0.3">
      <c r="A98" s="1" t="s">
        <v>44</v>
      </c>
      <c r="B98" s="38">
        <v>26629</v>
      </c>
      <c r="C98" s="38">
        <v>5528</v>
      </c>
      <c r="D98" s="38">
        <v>4656</v>
      </c>
    </row>
    <row r="99" spans="1:4" x14ac:dyDescent="0.3">
      <c r="A99" s="1" t="s">
        <v>45</v>
      </c>
      <c r="B99" s="38">
        <v>29891</v>
      </c>
      <c r="C99" s="38">
        <v>5692</v>
      </c>
      <c r="D99" s="38">
        <v>4936</v>
      </c>
    </row>
    <row r="100" spans="1:4" x14ac:dyDescent="0.3">
      <c r="A100" s="1" t="s">
        <v>46</v>
      </c>
      <c r="B100" s="38">
        <v>298320</v>
      </c>
      <c r="C100" s="38">
        <v>69973</v>
      </c>
      <c r="D100" s="38">
        <v>59419</v>
      </c>
    </row>
    <row r="101" spans="1:4" ht="15" thickBot="1" x14ac:dyDescent="0.35">
      <c r="A101" s="7" t="s">
        <v>47</v>
      </c>
      <c r="B101" s="5">
        <f t="shared" ref="B101" si="2">SUM(B55:B100)</f>
        <v>5373555</v>
      </c>
      <c r="C101" s="8">
        <f>SUM(C55:C100)</f>
        <v>1144201</v>
      </c>
      <c r="D101" s="8">
        <f>SUM(D55:D100)</f>
        <v>1034961</v>
      </c>
    </row>
    <row r="103" spans="1:4" x14ac:dyDescent="0.3">
      <c r="A103" s="48" t="s">
        <v>49</v>
      </c>
    </row>
    <row r="104" spans="1:4" x14ac:dyDescent="0.3">
      <c r="A104" s="49" t="s">
        <v>51</v>
      </c>
    </row>
    <row r="105" spans="1:4" x14ac:dyDescent="0.3">
      <c r="A105" s="50" t="s">
        <v>52</v>
      </c>
    </row>
    <row r="106" spans="1:4" x14ac:dyDescent="0.3">
      <c r="A106" s="50" t="s">
        <v>53</v>
      </c>
      <c r="D106" s="12"/>
    </row>
    <row r="107" spans="1:4" x14ac:dyDescent="0.3">
      <c r="A107" s="50" t="s">
        <v>54</v>
      </c>
      <c r="D107" s="12"/>
    </row>
    <row r="108" spans="1:4" x14ac:dyDescent="0.3">
      <c r="A108" s="50" t="s">
        <v>55</v>
      </c>
      <c r="D108" s="12"/>
    </row>
    <row r="109" spans="1:4" x14ac:dyDescent="0.3">
      <c r="A109" s="49" t="s">
        <v>56</v>
      </c>
    </row>
    <row r="110" spans="1:4" x14ac:dyDescent="0.3">
      <c r="A110" s="49" t="s">
        <v>57</v>
      </c>
    </row>
    <row r="111" spans="1:4" x14ac:dyDescent="0.3">
      <c r="A111" s="50" t="s">
        <v>58</v>
      </c>
      <c r="D111" s="12"/>
    </row>
    <row r="112" spans="1:4" x14ac:dyDescent="0.3">
      <c r="A112" t="s">
        <v>186</v>
      </c>
      <c r="D112" s="12"/>
    </row>
    <row r="113" spans="1:4" x14ac:dyDescent="0.3">
      <c r="A113" s="50"/>
      <c r="D113" s="12"/>
    </row>
    <row r="114" spans="1:4" x14ac:dyDescent="0.3">
      <c r="A114" s="50" t="s">
        <v>59</v>
      </c>
      <c r="D114" s="12"/>
    </row>
    <row r="115" spans="1:4" x14ac:dyDescent="0.3">
      <c r="D115" s="12"/>
    </row>
    <row r="116" spans="1:4" x14ac:dyDescent="0.3">
      <c r="A116" s="13" t="s">
        <v>60</v>
      </c>
      <c r="D116" s="12"/>
    </row>
    <row r="117" spans="1:4" x14ac:dyDescent="0.3">
      <c r="A117" s="41" t="s">
        <v>61</v>
      </c>
      <c r="B117" s="46" t="s">
        <v>103</v>
      </c>
      <c r="C117" s="47" t="s">
        <v>104</v>
      </c>
      <c r="D117" s="17"/>
    </row>
    <row r="118" spans="1:4" x14ac:dyDescent="0.3">
      <c r="A118" s="42" t="s">
        <v>64</v>
      </c>
      <c r="B118" s="42" t="s">
        <v>65</v>
      </c>
      <c r="C118" s="43" t="s">
        <v>66</v>
      </c>
      <c r="D118" s="12"/>
    </row>
    <row r="119" spans="1:4" x14ac:dyDescent="0.3">
      <c r="A119" s="42" t="s">
        <v>67</v>
      </c>
      <c r="B119" s="42" t="s">
        <v>65</v>
      </c>
      <c r="C119" s="43" t="s">
        <v>68</v>
      </c>
      <c r="D119" s="12"/>
    </row>
    <row r="120" spans="1:4" x14ac:dyDescent="0.3">
      <c r="A120" s="42" t="s">
        <v>69</v>
      </c>
      <c r="B120" s="42" t="s">
        <v>65</v>
      </c>
      <c r="C120" s="43" t="s">
        <v>68</v>
      </c>
      <c r="D120" s="12"/>
    </row>
    <row r="121" spans="1:4" x14ac:dyDescent="0.3">
      <c r="A121" s="42" t="s">
        <v>70</v>
      </c>
      <c r="B121" s="42" t="s">
        <v>65</v>
      </c>
      <c r="C121" s="43" t="s">
        <v>68</v>
      </c>
      <c r="D121" s="12"/>
    </row>
    <row r="122" spans="1:4" x14ac:dyDescent="0.3">
      <c r="A122" s="42" t="s">
        <v>71</v>
      </c>
      <c r="B122" s="42" t="s">
        <v>65</v>
      </c>
      <c r="C122" s="43" t="s">
        <v>68</v>
      </c>
      <c r="D122" s="12"/>
    </row>
    <row r="123" spans="1:4" x14ac:dyDescent="0.3">
      <c r="A123" s="42" t="s">
        <v>72</v>
      </c>
      <c r="B123" s="42" t="s">
        <v>65</v>
      </c>
      <c r="C123" s="43" t="s">
        <v>68</v>
      </c>
      <c r="D123" s="12"/>
    </row>
    <row r="124" spans="1:4" x14ac:dyDescent="0.3">
      <c r="A124" s="42" t="s">
        <v>73</v>
      </c>
      <c r="B124" s="42" t="s">
        <v>65</v>
      </c>
      <c r="C124" s="43" t="s">
        <v>68</v>
      </c>
      <c r="D124" s="12"/>
    </row>
    <row r="125" spans="1:4" x14ac:dyDescent="0.3">
      <c r="A125" s="42" t="s">
        <v>74</v>
      </c>
      <c r="B125" s="42" t="s">
        <v>65</v>
      </c>
      <c r="C125" s="43" t="s">
        <v>75</v>
      </c>
      <c r="D125" s="12"/>
    </row>
    <row r="126" spans="1:4" x14ac:dyDescent="0.3">
      <c r="A126" s="42" t="s">
        <v>76</v>
      </c>
      <c r="B126" s="42" t="s">
        <v>65</v>
      </c>
      <c r="C126" s="43" t="s">
        <v>75</v>
      </c>
      <c r="D126" s="12"/>
    </row>
    <row r="127" spans="1:4" x14ac:dyDescent="0.3">
      <c r="A127" s="42" t="s">
        <v>77</v>
      </c>
      <c r="B127" s="42" t="s">
        <v>65</v>
      </c>
      <c r="C127" s="43" t="s">
        <v>78</v>
      </c>
      <c r="D127" s="12"/>
    </row>
    <row r="128" spans="1:4" x14ac:dyDescent="0.3">
      <c r="A128" s="42" t="s">
        <v>79</v>
      </c>
      <c r="B128" s="42" t="s">
        <v>65</v>
      </c>
      <c r="C128" s="43" t="s">
        <v>78</v>
      </c>
      <c r="D128" s="12"/>
    </row>
    <row r="129" spans="1:4" x14ac:dyDescent="0.3">
      <c r="A129" s="42" t="s">
        <v>80</v>
      </c>
      <c r="B129" s="42" t="s">
        <v>65</v>
      </c>
      <c r="C129" s="43" t="s">
        <v>81</v>
      </c>
      <c r="D129" s="12"/>
    </row>
    <row r="130" spans="1:4" x14ac:dyDescent="0.3">
      <c r="A130" s="42" t="s">
        <v>82</v>
      </c>
      <c r="B130" s="42" t="s">
        <v>83</v>
      </c>
      <c r="C130" s="43" t="s">
        <v>84</v>
      </c>
      <c r="D130" s="12"/>
    </row>
    <row r="131" spans="1:4" x14ac:dyDescent="0.3">
      <c r="A131" s="42" t="s">
        <v>85</v>
      </c>
      <c r="B131" s="42" t="s">
        <v>83</v>
      </c>
      <c r="C131" s="43" t="s">
        <v>66</v>
      </c>
      <c r="D131" s="12"/>
    </row>
    <row r="132" spans="1:4" x14ac:dyDescent="0.3">
      <c r="A132" s="42" t="s">
        <v>86</v>
      </c>
      <c r="B132" s="42" t="s">
        <v>65</v>
      </c>
      <c r="C132" s="43" t="s">
        <v>81</v>
      </c>
      <c r="D132" s="12"/>
    </row>
    <row r="133" spans="1:4" x14ac:dyDescent="0.3">
      <c r="A133" s="42" t="s">
        <v>87</v>
      </c>
      <c r="B133" s="42" t="s">
        <v>65</v>
      </c>
      <c r="C133" s="43" t="s">
        <v>81</v>
      </c>
      <c r="D133" s="12"/>
    </row>
    <row r="134" spans="1:4" x14ac:dyDescent="0.3">
      <c r="A134" s="42" t="s">
        <v>88</v>
      </c>
      <c r="B134" s="42" t="s">
        <v>65</v>
      </c>
      <c r="C134" s="43" t="s">
        <v>89</v>
      </c>
      <c r="D134" s="12"/>
    </row>
    <row r="135" spans="1:4" x14ac:dyDescent="0.3">
      <c r="A135" s="42" t="s">
        <v>90</v>
      </c>
      <c r="B135" s="42" t="s">
        <v>65</v>
      </c>
      <c r="C135" s="43" t="s">
        <v>91</v>
      </c>
      <c r="D135" s="12"/>
    </row>
    <row r="136" spans="1:4" x14ac:dyDescent="0.3">
      <c r="A136" s="42" t="s">
        <v>92</v>
      </c>
      <c r="B136" s="42" t="s">
        <v>65</v>
      </c>
      <c r="C136" s="43" t="s">
        <v>93</v>
      </c>
      <c r="D136" s="12"/>
    </row>
    <row r="137" spans="1:4" x14ac:dyDescent="0.3">
      <c r="A137" s="44" t="s">
        <v>94</v>
      </c>
      <c r="B137" s="44" t="s">
        <v>65</v>
      </c>
      <c r="C137" s="45" t="s">
        <v>81</v>
      </c>
      <c r="D137" s="12"/>
    </row>
    <row r="138" spans="1:4" x14ac:dyDescent="0.3">
      <c r="A138" s="2" t="s">
        <v>95</v>
      </c>
    </row>
    <row r="139" spans="1:4" x14ac:dyDescent="0.3">
      <c r="A139" s="2" t="s">
        <v>96</v>
      </c>
    </row>
    <row r="140" spans="1:4" x14ac:dyDescent="0.3">
      <c r="A140" s="2" t="s">
        <v>97</v>
      </c>
    </row>
    <row r="141" spans="1:4" x14ac:dyDescent="0.3">
      <c r="A141" s="2" t="s">
        <v>98</v>
      </c>
    </row>
  </sheetData>
  <phoneticPr fontId="1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8993-F6B1-41C4-B437-95628395DFBB}">
  <dimension ref="A1:AD140"/>
  <sheetViews>
    <sheetView zoomScale="90" zoomScaleNormal="90" workbookViewId="0">
      <selection activeCell="G20" sqref="G20"/>
    </sheetView>
  </sheetViews>
  <sheetFormatPr defaultColWidth="11.21875" defaultRowHeight="14.4" x14ac:dyDescent="0.3"/>
  <cols>
    <col min="1" max="1" width="12.5546875" bestFit="1" customWidth="1"/>
    <col min="2" max="2" width="15.44140625" customWidth="1"/>
    <col min="3" max="3" width="18.109375" bestFit="1" customWidth="1"/>
    <col min="4" max="4" width="18.77734375" customWidth="1"/>
    <col min="7" max="7" width="12.5546875" bestFit="1" customWidth="1"/>
    <col min="9" max="9" width="13" customWidth="1"/>
    <col min="12" max="12" width="13" customWidth="1"/>
    <col min="14" max="14" width="14" customWidth="1"/>
    <col min="15" max="15" width="14.88671875" customWidth="1"/>
    <col min="16" max="16" width="14.21875" customWidth="1"/>
    <col min="17" max="17" width="12.6640625" customWidth="1"/>
    <col min="18" max="18" width="12.21875" customWidth="1"/>
    <col min="26" max="26" width="12.77734375" customWidth="1"/>
    <col min="27" max="27" width="12.88671875" customWidth="1"/>
  </cols>
  <sheetData>
    <row r="1" spans="1:30" ht="18" x14ac:dyDescent="0.35">
      <c r="A1" s="30" t="s">
        <v>160</v>
      </c>
      <c r="D1" s="31"/>
      <c r="E1" s="32"/>
    </row>
    <row r="2" spans="1:30" ht="18" x14ac:dyDescent="0.35">
      <c r="A2" s="33" t="s">
        <v>163</v>
      </c>
      <c r="D2" s="31"/>
      <c r="E2" s="32"/>
    </row>
    <row r="3" spans="1:30" x14ac:dyDescent="0.3">
      <c r="A3" s="34" t="s">
        <v>164</v>
      </c>
      <c r="D3" s="31"/>
      <c r="E3" s="32"/>
    </row>
    <row r="5" spans="1:30" ht="57.6" x14ac:dyDescent="0.3">
      <c r="A5" s="3" t="s">
        <v>0</v>
      </c>
      <c r="B5" s="4" t="s">
        <v>138</v>
      </c>
      <c r="C5" s="4" t="s">
        <v>139</v>
      </c>
      <c r="D5" s="4" t="s">
        <v>140</v>
      </c>
      <c r="E5" s="4" t="s">
        <v>141</v>
      </c>
      <c r="F5" s="4" t="s">
        <v>142</v>
      </c>
      <c r="G5" s="4" t="s">
        <v>143</v>
      </c>
      <c r="H5" s="4" t="s">
        <v>144</v>
      </c>
      <c r="I5" s="4" t="s">
        <v>145</v>
      </c>
      <c r="J5" s="4" t="s">
        <v>146</v>
      </c>
      <c r="K5" s="4" t="s">
        <v>147</v>
      </c>
      <c r="L5" s="4" t="s">
        <v>148</v>
      </c>
      <c r="M5" s="4" t="s">
        <v>149</v>
      </c>
      <c r="N5" s="4" t="s">
        <v>150</v>
      </c>
      <c r="O5" s="4" t="s">
        <v>151</v>
      </c>
      <c r="P5" s="4" t="s">
        <v>152</v>
      </c>
      <c r="Q5" s="4" t="s">
        <v>153</v>
      </c>
      <c r="R5" s="4" t="s">
        <v>165</v>
      </c>
      <c r="S5" s="4" t="s">
        <v>174</v>
      </c>
      <c r="T5" s="4" t="s">
        <v>175</v>
      </c>
      <c r="U5" s="4" t="s">
        <v>176</v>
      </c>
      <c r="V5" s="4" t="s">
        <v>177</v>
      </c>
      <c r="W5" s="4" t="s">
        <v>178</v>
      </c>
      <c r="X5" s="4" t="s">
        <v>179</v>
      </c>
      <c r="Y5" s="4" t="s">
        <v>180</v>
      </c>
      <c r="Z5" s="4" t="s">
        <v>154</v>
      </c>
      <c r="AA5" s="4" t="s">
        <v>155</v>
      </c>
      <c r="AB5" s="4" t="s">
        <v>156</v>
      </c>
      <c r="AC5" s="4" t="s">
        <v>157</v>
      </c>
      <c r="AD5" s="4" t="s">
        <v>158</v>
      </c>
    </row>
    <row r="6" spans="1:30" x14ac:dyDescent="0.3">
      <c r="A6" s="1" t="s">
        <v>1</v>
      </c>
      <c r="B6" s="38">
        <v>18</v>
      </c>
      <c r="C6" s="38">
        <v>14</v>
      </c>
      <c r="D6" s="38">
        <v>12</v>
      </c>
      <c r="E6" s="38">
        <v>1</v>
      </c>
      <c r="F6" s="38">
        <v>0</v>
      </c>
      <c r="G6" s="38">
        <v>1</v>
      </c>
      <c r="H6" s="38">
        <v>1</v>
      </c>
      <c r="I6" s="38">
        <v>0</v>
      </c>
      <c r="J6" s="38">
        <v>3</v>
      </c>
      <c r="K6" s="38">
        <v>2</v>
      </c>
      <c r="L6" s="38">
        <v>9</v>
      </c>
      <c r="M6" s="38">
        <v>11</v>
      </c>
      <c r="N6" s="38">
        <v>5</v>
      </c>
      <c r="O6" s="38">
        <v>9</v>
      </c>
      <c r="P6" s="38">
        <v>11</v>
      </c>
      <c r="Q6" s="38">
        <v>7</v>
      </c>
      <c r="R6" s="38">
        <v>8</v>
      </c>
      <c r="S6" s="38">
        <v>109</v>
      </c>
      <c r="T6" s="38">
        <v>32</v>
      </c>
      <c r="U6" s="38">
        <v>0</v>
      </c>
      <c r="V6" s="38">
        <v>0</v>
      </c>
      <c r="W6" s="38">
        <v>0</v>
      </c>
      <c r="X6" s="38">
        <f>SUM(U6:W6,Y6)</f>
        <v>9</v>
      </c>
      <c r="Y6" s="38">
        <v>9</v>
      </c>
      <c r="Z6" s="38">
        <v>1</v>
      </c>
      <c r="AA6" s="38">
        <v>0</v>
      </c>
      <c r="AB6" s="38">
        <v>0</v>
      </c>
      <c r="AC6" s="38">
        <v>2</v>
      </c>
      <c r="AD6" s="38">
        <v>3</v>
      </c>
    </row>
    <row r="7" spans="1:30" x14ac:dyDescent="0.3">
      <c r="A7" s="1" t="s">
        <v>2</v>
      </c>
      <c r="B7" s="38">
        <v>266</v>
      </c>
      <c r="C7" s="38">
        <v>130</v>
      </c>
      <c r="D7" s="38">
        <v>42</v>
      </c>
      <c r="E7" s="38">
        <v>22</v>
      </c>
      <c r="F7" s="38">
        <v>10</v>
      </c>
      <c r="G7" s="38">
        <v>56</v>
      </c>
      <c r="H7" s="38">
        <v>6</v>
      </c>
      <c r="I7" s="38">
        <v>9</v>
      </c>
      <c r="J7" s="38">
        <v>121</v>
      </c>
      <c r="K7" s="38">
        <v>51</v>
      </c>
      <c r="L7" s="38">
        <v>111</v>
      </c>
      <c r="M7" s="38">
        <v>213</v>
      </c>
      <c r="N7" s="38">
        <v>44</v>
      </c>
      <c r="O7" s="38">
        <v>23</v>
      </c>
      <c r="P7" s="38">
        <v>94</v>
      </c>
      <c r="Q7" s="38">
        <v>61</v>
      </c>
      <c r="R7" s="38">
        <v>43</v>
      </c>
      <c r="S7" s="38">
        <v>974</v>
      </c>
      <c r="T7" s="38">
        <v>294</v>
      </c>
      <c r="U7" s="38">
        <v>0</v>
      </c>
      <c r="V7" s="38">
        <v>16</v>
      </c>
      <c r="W7" s="38">
        <v>1</v>
      </c>
      <c r="X7" s="38">
        <f t="shared" ref="X7:X52" si="0">SUM(U7:W7,Y7)</f>
        <v>127</v>
      </c>
      <c r="Y7" s="38">
        <v>110</v>
      </c>
      <c r="Z7" s="38">
        <v>12</v>
      </c>
      <c r="AA7" s="38">
        <v>9</v>
      </c>
      <c r="AB7" s="38">
        <v>0</v>
      </c>
      <c r="AC7" s="38">
        <v>86</v>
      </c>
      <c r="AD7" s="38">
        <v>35</v>
      </c>
    </row>
    <row r="8" spans="1:30" x14ac:dyDescent="0.3">
      <c r="A8" s="1" t="s">
        <v>3</v>
      </c>
      <c r="B8" s="38">
        <v>10</v>
      </c>
      <c r="C8" s="38">
        <v>10</v>
      </c>
      <c r="D8" s="38">
        <v>9</v>
      </c>
      <c r="E8" s="38">
        <v>1</v>
      </c>
      <c r="F8" s="38">
        <v>0</v>
      </c>
      <c r="G8" s="38">
        <v>0</v>
      </c>
      <c r="H8" s="38">
        <v>0</v>
      </c>
      <c r="I8" s="38">
        <v>0</v>
      </c>
      <c r="J8" s="38">
        <v>0</v>
      </c>
      <c r="K8" s="38">
        <v>2</v>
      </c>
      <c r="L8" s="38">
        <v>6</v>
      </c>
      <c r="M8" s="38">
        <v>15</v>
      </c>
      <c r="N8" s="38">
        <v>0</v>
      </c>
      <c r="O8" s="38">
        <v>0</v>
      </c>
      <c r="P8" s="38">
        <v>1</v>
      </c>
      <c r="Q8" s="38">
        <v>1</v>
      </c>
      <c r="R8" s="38">
        <v>5</v>
      </c>
      <c r="S8" s="38">
        <v>39</v>
      </c>
      <c r="T8" s="38">
        <v>26</v>
      </c>
      <c r="U8" s="38">
        <v>0</v>
      </c>
      <c r="V8" s="38">
        <v>0</v>
      </c>
      <c r="W8" s="38">
        <v>0</v>
      </c>
      <c r="X8" s="38">
        <f t="shared" si="0"/>
        <v>9</v>
      </c>
      <c r="Y8" s="38">
        <v>9</v>
      </c>
      <c r="Z8" s="38">
        <v>0</v>
      </c>
      <c r="AA8" s="38">
        <v>0</v>
      </c>
      <c r="AB8" s="38">
        <v>0</v>
      </c>
      <c r="AC8" s="38">
        <v>3</v>
      </c>
      <c r="AD8" s="38">
        <v>0</v>
      </c>
    </row>
    <row r="9" spans="1:30" x14ac:dyDescent="0.3">
      <c r="A9" s="1" t="s">
        <v>4</v>
      </c>
      <c r="B9" s="38">
        <v>399</v>
      </c>
      <c r="C9" s="38">
        <v>195</v>
      </c>
      <c r="D9" s="38">
        <v>118</v>
      </c>
      <c r="E9" s="38">
        <v>45</v>
      </c>
      <c r="F9" s="38">
        <v>12</v>
      </c>
      <c r="G9" s="38">
        <v>20</v>
      </c>
      <c r="H9" s="38">
        <v>9</v>
      </c>
      <c r="I9" s="38">
        <v>18</v>
      </c>
      <c r="J9" s="38">
        <v>177</v>
      </c>
      <c r="K9" s="38">
        <v>48</v>
      </c>
      <c r="L9" s="38">
        <v>170</v>
      </c>
      <c r="M9" s="38">
        <v>262</v>
      </c>
      <c r="N9" s="38">
        <v>59</v>
      </c>
      <c r="O9" s="38">
        <v>43</v>
      </c>
      <c r="P9" s="38">
        <v>94</v>
      </c>
      <c r="Q9" s="38">
        <v>69</v>
      </c>
      <c r="R9" s="38">
        <v>76</v>
      </c>
      <c r="S9" s="38">
        <v>1544</v>
      </c>
      <c r="T9" s="38">
        <v>359</v>
      </c>
      <c r="U9" s="38">
        <v>0</v>
      </c>
      <c r="V9" s="38">
        <v>39</v>
      </c>
      <c r="W9" s="38">
        <v>2</v>
      </c>
      <c r="X9" s="38">
        <f t="shared" si="0"/>
        <v>211</v>
      </c>
      <c r="Y9" s="38">
        <v>170</v>
      </c>
      <c r="Z9" s="38">
        <v>23</v>
      </c>
      <c r="AA9" s="38">
        <v>9</v>
      </c>
      <c r="AB9" s="38">
        <v>0</v>
      </c>
      <c r="AC9" s="38">
        <v>95</v>
      </c>
      <c r="AD9" s="38">
        <v>42</v>
      </c>
    </row>
    <row r="10" spans="1:30" x14ac:dyDescent="0.3">
      <c r="A10" s="1" t="s">
        <v>5</v>
      </c>
      <c r="B10" s="38">
        <v>7</v>
      </c>
      <c r="C10" s="38">
        <v>7</v>
      </c>
      <c r="D10" s="38">
        <v>7</v>
      </c>
      <c r="E10" s="38">
        <v>0</v>
      </c>
      <c r="F10" s="38">
        <v>0</v>
      </c>
      <c r="G10" s="38">
        <v>0</v>
      </c>
      <c r="H10" s="38">
        <v>0</v>
      </c>
      <c r="I10" s="38">
        <v>0</v>
      </c>
      <c r="J10" s="38">
        <v>0</v>
      </c>
      <c r="K10" s="38">
        <v>3</v>
      </c>
      <c r="L10" s="38">
        <v>10</v>
      </c>
      <c r="M10" s="38">
        <v>25</v>
      </c>
      <c r="N10" s="38">
        <v>1</v>
      </c>
      <c r="O10" s="38">
        <v>1</v>
      </c>
      <c r="P10" s="38">
        <v>2</v>
      </c>
      <c r="Q10" s="38">
        <v>7</v>
      </c>
      <c r="R10" s="38">
        <v>1</v>
      </c>
      <c r="S10" s="38">
        <v>41</v>
      </c>
      <c r="T10" s="38">
        <v>29</v>
      </c>
      <c r="U10" s="38">
        <v>0</v>
      </c>
      <c r="V10" s="38">
        <v>0</v>
      </c>
      <c r="W10" s="38">
        <v>0</v>
      </c>
      <c r="X10" s="38">
        <f t="shared" si="0"/>
        <v>7</v>
      </c>
      <c r="Y10" s="38">
        <v>7</v>
      </c>
      <c r="Z10" s="38">
        <v>0</v>
      </c>
      <c r="AA10" s="38">
        <v>0</v>
      </c>
      <c r="AB10" s="38">
        <v>0</v>
      </c>
      <c r="AC10" s="38">
        <v>7</v>
      </c>
      <c r="AD10" s="38">
        <v>3</v>
      </c>
    </row>
    <row r="11" spans="1:30" x14ac:dyDescent="0.3">
      <c r="A11" s="1" t="s">
        <v>6</v>
      </c>
      <c r="B11" s="38">
        <v>8</v>
      </c>
      <c r="C11" s="38">
        <v>8</v>
      </c>
      <c r="D11" s="38">
        <v>4</v>
      </c>
      <c r="E11" s="38">
        <v>1</v>
      </c>
      <c r="F11" s="38">
        <v>0</v>
      </c>
      <c r="G11" s="38">
        <v>3</v>
      </c>
      <c r="H11" s="38">
        <v>0</v>
      </c>
      <c r="I11" s="38">
        <v>0</v>
      </c>
      <c r="J11" s="38">
        <v>0</v>
      </c>
      <c r="K11" s="38">
        <v>0</v>
      </c>
      <c r="L11" s="38">
        <v>12</v>
      </c>
      <c r="M11" s="38">
        <v>35</v>
      </c>
      <c r="N11" s="38">
        <v>1</v>
      </c>
      <c r="O11" s="38">
        <v>3</v>
      </c>
      <c r="P11" s="38">
        <v>1</v>
      </c>
      <c r="Q11" s="38">
        <v>3</v>
      </c>
      <c r="R11" s="38">
        <v>2</v>
      </c>
      <c r="S11" s="38">
        <v>49</v>
      </c>
      <c r="T11" s="38">
        <v>49</v>
      </c>
      <c r="U11" s="38">
        <v>0</v>
      </c>
      <c r="V11" s="38">
        <v>0</v>
      </c>
      <c r="W11" s="38">
        <v>0</v>
      </c>
      <c r="X11" s="38">
        <f t="shared" si="0"/>
        <v>10</v>
      </c>
      <c r="Y11" s="38">
        <v>10</v>
      </c>
      <c r="Z11" s="38">
        <v>1</v>
      </c>
      <c r="AA11" s="38">
        <v>0</v>
      </c>
      <c r="AB11" s="38">
        <v>0</v>
      </c>
      <c r="AC11" s="38">
        <v>9</v>
      </c>
      <c r="AD11" s="38">
        <v>1</v>
      </c>
    </row>
    <row r="12" spans="1:30" x14ac:dyDescent="0.3">
      <c r="A12" s="1" t="s">
        <v>7</v>
      </c>
      <c r="B12" s="38">
        <v>416</v>
      </c>
      <c r="C12" s="38">
        <v>152</v>
      </c>
      <c r="D12" s="38">
        <v>56</v>
      </c>
      <c r="E12" s="38">
        <v>46</v>
      </c>
      <c r="F12" s="38">
        <v>26</v>
      </c>
      <c r="G12" s="38">
        <v>24</v>
      </c>
      <c r="H12" s="38">
        <v>9</v>
      </c>
      <c r="I12" s="38">
        <v>14</v>
      </c>
      <c r="J12" s="38">
        <v>241</v>
      </c>
      <c r="K12" s="38">
        <v>67</v>
      </c>
      <c r="L12" s="38">
        <v>137</v>
      </c>
      <c r="M12" s="38">
        <v>209</v>
      </c>
      <c r="N12" s="38">
        <v>92</v>
      </c>
      <c r="O12" s="38">
        <v>26</v>
      </c>
      <c r="P12" s="38">
        <v>198</v>
      </c>
      <c r="Q12" s="38">
        <v>122</v>
      </c>
      <c r="R12" s="38">
        <v>45</v>
      </c>
      <c r="S12" s="38">
        <v>1266</v>
      </c>
      <c r="T12" s="38">
        <v>220</v>
      </c>
      <c r="U12" s="38">
        <v>3</v>
      </c>
      <c r="V12" s="38">
        <v>43</v>
      </c>
      <c r="W12" s="38">
        <v>1</v>
      </c>
      <c r="X12" s="38">
        <f t="shared" si="0"/>
        <v>223</v>
      </c>
      <c r="Y12" s="38">
        <v>176</v>
      </c>
      <c r="Z12" s="38">
        <v>36</v>
      </c>
      <c r="AA12" s="38">
        <v>32</v>
      </c>
      <c r="AB12" s="38">
        <v>0</v>
      </c>
      <c r="AC12" s="38">
        <v>125</v>
      </c>
      <c r="AD12" s="38">
        <v>79</v>
      </c>
    </row>
    <row r="13" spans="1:30" x14ac:dyDescent="0.3">
      <c r="A13" s="1" t="s">
        <v>8</v>
      </c>
      <c r="B13" s="38">
        <v>170</v>
      </c>
      <c r="C13" s="38">
        <v>79</v>
      </c>
      <c r="D13" s="38">
        <v>43</v>
      </c>
      <c r="E13" s="38">
        <v>16</v>
      </c>
      <c r="F13" s="38">
        <v>9</v>
      </c>
      <c r="G13" s="38">
        <v>11</v>
      </c>
      <c r="H13" s="38">
        <v>1</v>
      </c>
      <c r="I13" s="38">
        <v>2</v>
      </c>
      <c r="J13" s="38">
        <v>88</v>
      </c>
      <c r="K13" s="38">
        <v>32</v>
      </c>
      <c r="L13" s="38">
        <v>86</v>
      </c>
      <c r="M13" s="38">
        <v>232</v>
      </c>
      <c r="N13" s="38">
        <v>35</v>
      </c>
      <c r="O13" s="38">
        <v>9</v>
      </c>
      <c r="P13" s="38">
        <v>58</v>
      </c>
      <c r="Q13" s="38">
        <v>23</v>
      </c>
      <c r="R13" s="38">
        <v>7</v>
      </c>
      <c r="S13" s="38">
        <v>683</v>
      </c>
      <c r="T13" s="38">
        <v>129</v>
      </c>
      <c r="U13" s="38">
        <v>0</v>
      </c>
      <c r="V13" s="38">
        <v>14</v>
      </c>
      <c r="W13" s="38">
        <v>1</v>
      </c>
      <c r="X13" s="38">
        <f t="shared" si="0"/>
        <v>88</v>
      </c>
      <c r="Y13" s="38">
        <v>73</v>
      </c>
      <c r="Z13" s="38">
        <v>19</v>
      </c>
      <c r="AA13" s="38">
        <v>7</v>
      </c>
      <c r="AB13" s="38">
        <v>0</v>
      </c>
      <c r="AC13" s="38">
        <v>85</v>
      </c>
      <c r="AD13" s="38">
        <v>31</v>
      </c>
    </row>
    <row r="14" spans="1:30" x14ac:dyDescent="0.3">
      <c r="A14" s="1" t="s">
        <v>9</v>
      </c>
      <c r="B14" s="38">
        <v>1</v>
      </c>
      <c r="C14" s="38">
        <v>1</v>
      </c>
      <c r="D14" s="38">
        <v>1</v>
      </c>
      <c r="E14" s="38">
        <v>0</v>
      </c>
      <c r="F14" s="38">
        <v>0</v>
      </c>
      <c r="G14" s="38">
        <v>0</v>
      </c>
      <c r="H14" s="38">
        <v>0</v>
      </c>
      <c r="I14" s="38">
        <v>0</v>
      </c>
      <c r="J14" s="38">
        <v>0</v>
      </c>
      <c r="K14" s="38">
        <v>2</v>
      </c>
      <c r="L14" s="38">
        <v>8</v>
      </c>
      <c r="M14" s="38">
        <v>16</v>
      </c>
      <c r="N14" s="38">
        <v>1</v>
      </c>
      <c r="O14" s="38">
        <v>1</v>
      </c>
      <c r="P14" s="38">
        <v>0</v>
      </c>
      <c r="Q14" s="38">
        <v>4</v>
      </c>
      <c r="R14" s="38">
        <v>0</v>
      </c>
      <c r="S14" s="38">
        <v>25</v>
      </c>
      <c r="T14" s="38">
        <v>31</v>
      </c>
      <c r="U14" s="38">
        <v>0</v>
      </c>
      <c r="V14" s="38">
        <v>1</v>
      </c>
      <c r="W14" s="38">
        <v>0</v>
      </c>
      <c r="X14" s="38">
        <f t="shared" si="0"/>
        <v>3</v>
      </c>
      <c r="Y14" s="38">
        <v>2</v>
      </c>
      <c r="Z14" s="38">
        <v>0</v>
      </c>
      <c r="AA14" s="38">
        <v>0</v>
      </c>
      <c r="AB14" s="38">
        <v>0</v>
      </c>
      <c r="AC14" s="38">
        <v>2</v>
      </c>
      <c r="AD14" s="38">
        <v>0</v>
      </c>
    </row>
    <row r="15" spans="1:30" x14ac:dyDescent="0.3">
      <c r="A15" s="1" t="s">
        <v>10</v>
      </c>
      <c r="B15" s="38">
        <v>3171</v>
      </c>
      <c r="C15" s="38">
        <v>928</v>
      </c>
      <c r="D15" s="38">
        <v>243</v>
      </c>
      <c r="E15" s="38">
        <v>377</v>
      </c>
      <c r="F15" s="38">
        <v>116</v>
      </c>
      <c r="G15" s="38">
        <v>192</v>
      </c>
      <c r="H15" s="38">
        <v>108</v>
      </c>
      <c r="I15" s="38">
        <v>180</v>
      </c>
      <c r="J15" s="38">
        <v>1955</v>
      </c>
      <c r="K15" s="38">
        <v>426</v>
      </c>
      <c r="L15" s="38">
        <v>812</v>
      </c>
      <c r="M15" s="38">
        <v>791</v>
      </c>
      <c r="N15" s="38">
        <v>329</v>
      </c>
      <c r="O15" s="38">
        <v>111</v>
      </c>
      <c r="P15" s="38">
        <v>630</v>
      </c>
      <c r="Q15" s="38">
        <v>206</v>
      </c>
      <c r="R15" s="38">
        <v>290</v>
      </c>
      <c r="S15" s="38">
        <v>7378</v>
      </c>
      <c r="T15" s="38">
        <v>825</v>
      </c>
      <c r="U15" s="38">
        <v>20</v>
      </c>
      <c r="V15" s="38">
        <v>237</v>
      </c>
      <c r="W15" s="38">
        <v>18</v>
      </c>
      <c r="X15" s="38">
        <f t="shared" si="0"/>
        <v>1035</v>
      </c>
      <c r="Y15" s="38">
        <v>760</v>
      </c>
      <c r="Z15" s="38">
        <v>80</v>
      </c>
      <c r="AA15" s="38">
        <v>170</v>
      </c>
      <c r="AB15" s="38">
        <v>0</v>
      </c>
      <c r="AC15" s="38">
        <v>300</v>
      </c>
      <c r="AD15" s="38">
        <v>487</v>
      </c>
    </row>
    <row r="16" spans="1:30" x14ac:dyDescent="0.3">
      <c r="A16" s="1" t="s">
        <v>11</v>
      </c>
      <c r="B16" s="38">
        <v>34</v>
      </c>
      <c r="C16" s="38">
        <v>29</v>
      </c>
      <c r="D16" s="38">
        <v>21</v>
      </c>
      <c r="E16" s="38">
        <v>3</v>
      </c>
      <c r="F16" s="38">
        <v>1</v>
      </c>
      <c r="G16" s="38">
        <v>4</v>
      </c>
      <c r="H16" s="38">
        <v>0</v>
      </c>
      <c r="I16" s="38">
        <v>0</v>
      </c>
      <c r="J16" s="38">
        <v>5</v>
      </c>
      <c r="K16" s="38">
        <v>11</v>
      </c>
      <c r="L16" s="38">
        <v>27</v>
      </c>
      <c r="M16" s="38">
        <v>57</v>
      </c>
      <c r="N16" s="38">
        <v>5</v>
      </c>
      <c r="O16" s="38">
        <v>7</v>
      </c>
      <c r="P16" s="38">
        <v>10</v>
      </c>
      <c r="Q16" s="38">
        <v>17</v>
      </c>
      <c r="R16" s="38">
        <v>13</v>
      </c>
      <c r="S16" s="38">
        <v>155</v>
      </c>
      <c r="T16" s="38">
        <v>88</v>
      </c>
      <c r="U16" s="38">
        <v>0</v>
      </c>
      <c r="V16" s="38">
        <v>0</v>
      </c>
      <c r="W16" s="38">
        <v>0</v>
      </c>
      <c r="X16" s="38">
        <f t="shared" si="0"/>
        <v>26</v>
      </c>
      <c r="Y16" s="38">
        <v>26</v>
      </c>
      <c r="Z16" s="38">
        <v>5</v>
      </c>
      <c r="AA16" s="38">
        <v>3</v>
      </c>
      <c r="AB16" s="38">
        <v>0</v>
      </c>
      <c r="AC16" s="38">
        <v>12</v>
      </c>
      <c r="AD16" s="38">
        <v>5</v>
      </c>
    </row>
    <row r="17" spans="1:30" x14ac:dyDescent="0.3">
      <c r="A17" s="1" t="s">
        <v>12</v>
      </c>
      <c r="B17" s="38">
        <v>23</v>
      </c>
      <c r="C17" s="38">
        <v>13</v>
      </c>
      <c r="D17" s="38">
        <v>7</v>
      </c>
      <c r="E17" s="38">
        <v>4</v>
      </c>
      <c r="F17" s="38">
        <v>0</v>
      </c>
      <c r="G17" s="38">
        <v>2</v>
      </c>
      <c r="H17" s="38">
        <v>1</v>
      </c>
      <c r="I17" s="38">
        <v>1</v>
      </c>
      <c r="J17" s="38">
        <v>8</v>
      </c>
      <c r="K17" s="38">
        <v>7</v>
      </c>
      <c r="L17" s="38">
        <v>19</v>
      </c>
      <c r="M17" s="38">
        <v>33</v>
      </c>
      <c r="N17" s="38">
        <v>4</v>
      </c>
      <c r="O17" s="38">
        <v>0</v>
      </c>
      <c r="P17" s="38">
        <v>12</v>
      </c>
      <c r="Q17" s="38">
        <v>7</v>
      </c>
      <c r="R17" s="38">
        <v>5</v>
      </c>
      <c r="S17" s="38">
        <v>96</v>
      </c>
      <c r="T17" s="38">
        <v>35</v>
      </c>
      <c r="U17" s="38">
        <v>0</v>
      </c>
      <c r="V17" s="38">
        <v>2</v>
      </c>
      <c r="W17" s="38">
        <v>0</v>
      </c>
      <c r="X17" s="38">
        <f t="shared" si="0"/>
        <v>11</v>
      </c>
      <c r="Y17" s="38">
        <v>9</v>
      </c>
      <c r="Z17" s="38">
        <v>1</v>
      </c>
      <c r="AA17" s="38">
        <v>0</v>
      </c>
      <c r="AB17" s="38">
        <v>0</v>
      </c>
      <c r="AC17" s="38">
        <v>6</v>
      </c>
      <c r="AD17" s="38">
        <v>2</v>
      </c>
    </row>
    <row r="18" spans="1:30" x14ac:dyDescent="0.3">
      <c r="A18" s="1" t="s">
        <v>13</v>
      </c>
      <c r="B18" s="38">
        <v>28</v>
      </c>
      <c r="C18" s="38">
        <v>17</v>
      </c>
      <c r="D18" s="38">
        <v>14</v>
      </c>
      <c r="E18" s="38">
        <v>1</v>
      </c>
      <c r="F18" s="38">
        <v>0</v>
      </c>
      <c r="G18" s="38">
        <v>2</v>
      </c>
      <c r="H18" s="38">
        <v>2</v>
      </c>
      <c r="I18" s="38">
        <v>0</v>
      </c>
      <c r="J18" s="38">
        <v>9</v>
      </c>
      <c r="K18" s="38">
        <v>7</v>
      </c>
      <c r="L18" s="38">
        <v>29</v>
      </c>
      <c r="M18" s="38">
        <v>50</v>
      </c>
      <c r="N18" s="38">
        <v>3</v>
      </c>
      <c r="O18" s="38">
        <v>5</v>
      </c>
      <c r="P18" s="38">
        <v>9</v>
      </c>
      <c r="Q18" s="38">
        <v>13</v>
      </c>
      <c r="R18" s="38">
        <v>10</v>
      </c>
      <c r="S18" s="38">
        <v>202</v>
      </c>
      <c r="T18" s="38">
        <v>79</v>
      </c>
      <c r="U18" s="38">
        <v>0</v>
      </c>
      <c r="V18" s="38">
        <v>7</v>
      </c>
      <c r="W18" s="38">
        <v>0</v>
      </c>
      <c r="X18" s="38">
        <f t="shared" si="0"/>
        <v>30</v>
      </c>
      <c r="Y18" s="38">
        <v>23</v>
      </c>
      <c r="Z18" s="38">
        <v>2</v>
      </c>
      <c r="AA18" s="38">
        <v>0</v>
      </c>
      <c r="AB18" s="38">
        <v>0</v>
      </c>
      <c r="AC18" s="38">
        <v>15</v>
      </c>
      <c r="AD18" s="38">
        <v>1</v>
      </c>
    </row>
    <row r="19" spans="1:30" x14ac:dyDescent="0.3">
      <c r="A19" s="1" t="s">
        <v>14</v>
      </c>
      <c r="B19" s="38">
        <v>28</v>
      </c>
      <c r="C19" s="38">
        <v>18</v>
      </c>
      <c r="D19" s="38">
        <v>12</v>
      </c>
      <c r="E19" s="38">
        <v>0</v>
      </c>
      <c r="F19" s="38">
        <v>4</v>
      </c>
      <c r="G19" s="38">
        <v>2</v>
      </c>
      <c r="H19" s="38">
        <v>1</v>
      </c>
      <c r="I19" s="38">
        <v>0</v>
      </c>
      <c r="J19" s="38">
        <v>9</v>
      </c>
      <c r="K19" s="38">
        <v>4</v>
      </c>
      <c r="L19" s="38">
        <v>27</v>
      </c>
      <c r="M19" s="38">
        <v>36</v>
      </c>
      <c r="N19" s="38">
        <v>10</v>
      </c>
      <c r="O19" s="38">
        <v>4</v>
      </c>
      <c r="P19" s="38">
        <v>11</v>
      </c>
      <c r="Q19" s="38">
        <v>12</v>
      </c>
      <c r="R19" s="38">
        <v>8</v>
      </c>
      <c r="S19" s="38">
        <v>190</v>
      </c>
      <c r="T19" s="38">
        <v>42</v>
      </c>
      <c r="U19" s="38">
        <v>5</v>
      </c>
      <c r="V19" s="38">
        <v>4</v>
      </c>
      <c r="W19" s="38">
        <v>0</v>
      </c>
      <c r="X19" s="38">
        <f t="shared" si="0"/>
        <v>30</v>
      </c>
      <c r="Y19" s="38">
        <v>21</v>
      </c>
      <c r="Z19" s="38">
        <v>2</v>
      </c>
      <c r="AA19" s="38">
        <v>0</v>
      </c>
      <c r="AB19" s="38">
        <v>0</v>
      </c>
      <c r="AC19" s="38">
        <v>7</v>
      </c>
      <c r="AD19" s="38">
        <v>7</v>
      </c>
    </row>
    <row r="20" spans="1:30" x14ac:dyDescent="0.3">
      <c r="A20" s="1" t="s">
        <v>15</v>
      </c>
      <c r="B20" s="38">
        <v>43</v>
      </c>
      <c r="C20" s="38">
        <v>27</v>
      </c>
      <c r="D20" s="38">
        <v>10</v>
      </c>
      <c r="E20" s="38">
        <v>10</v>
      </c>
      <c r="F20" s="38">
        <v>3</v>
      </c>
      <c r="G20" s="38">
        <v>4</v>
      </c>
      <c r="H20" s="38">
        <v>3</v>
      </c>
      <c r="I20" s="38">
        <v>0</v>
      </c>
      <c r="J20" s="38">
        <v>13</v>
      </c>
      <c r="K20" s="38">
        <v>8</v>
      </c>
      <c r="L20" s="38">
        <v>25</v>
      </c>
      <c r="M20" s="38">
        <v>52</v>
      </c>
      <c r="N20" s="38">
        <v>9</v>
      </c>
      <c r="O20" s="38">
        <v>13</v>
      </c>
      <c r="P20" s="38">
        <v>20</v>
      </c>
      <c r="Q20" s="38">
        <v>21</v>
      </c>
      <c r="R20" s="38">
        <v>12</v>
      </c>
      <c r="S20" s="38">
        <v>302</v>
      </c>
      <c r="T20" s="38">
        <v>72</v>
      </c>
      <c r="U20" s="38">
        <v>0</v>
      </c>
      <c r="V20" s="38">
        <v>3</v>
      </c>
      <c r="W20" s="38">
        <v>0</v>
      </c>
      <c r="X20" s="38">
        <f t="shared" si="0"/>
        <v>27</v>
      </c>
      <c r="Y20" s="38">
        <v>24</v>
      </c>
      <c r="Z20" s="38">
        <v>4</v>
      </c>
      <c r="AA20" s="38">
        <v>0</v>
      </c>
      <c r="AB20" s="38">
        <v>0</v>
      </c>
      <c r="AC20" s="38">
        <v>11</v>
      </c>
      <c r="AD20" s="38">
        <v>12</v>
      </c>
    </row>
    <row r="21" spans="1:30" x14ac:dyDescent="0.3">
      <c r="A21" s="1" t="s">
        <v>16</v>
      </c>
      <c r="B21" s="38">
        <v>69</v>
      </c>
      <c r="C21" s="38">
        <v>43</v>
      </c>
      <c r="D21" s="38">
        <v>28</v>
      </c>
      <c r="E21" s="38">
        <v>8</v>
      </c>
      <c r="F21" s="38">
        <v>4</v>
      </c>
      <c r="G21" s="38">
        <v>3</v>
      </c>
      <c r="H21" s="38">
        <v>3</v>
      </c>
      <c r="I21" s="38">
        <v>2</v>
      </c>
      <c r="J21" s="38">
        <v>21</v>
      </c>
      <c r="K21" s="38">
        <v>14</v>
      </c>
      <c r="L21" s="38">
        <v>59</v>
      </c>
      <c r="M21" s="38">
        <v>119</v>
      </c>
      <c r="N21" s="38">
        <v>13</v>
      </c>
      <c r="O21" s="38">
        <v>6</v>
      </c>
      <c r="P21" s="38">
        <v>11</v>
      </c>
      <c r="Q21" s="38">
        <v>17</v>
      </c>
      <c r="R21" s="38">
        <v>18</v>
      </c>
      <c r="S21" s="38">
        <v>357</v>
      </c>
      <c r="T21" s="38">
        <v>177</v>
      </c>
      <c r="U21" s="38">
        <v>1</v>
      </c>
      <c r="V21" s="38">
        <v>9</v>
      </c>
      <c r="W21" s="38">
        <v>0</v>
      </c>
      <c r="X21" s="38">
        <f t="shared" si="0"/>
        <v>55</v>
      </c>
      <c r="Y21" s="38">
        <v>45</v>
      </c>
      <c r="Z21" s="38">
        <v>6</v>
      </c>
      <c r="AA21" s="38">
        <v>1</v>
      </c>
      <c r="AB21" s="38">
        <v>0</v>
      </c>
      <c r="AC21" s="38">
        <v>23</v>
      </c>
      <c r="AD21" s="38">
        <v>8</v>
      </c>
    </row>
    <row r="22" spans="1:30" x14ac:dyDescent="0.3">
      <c r="A22" s="1" t="s">
        <v>17</v>
      </c>
      <c r="B22" s="38">
        <v>30</v>
      </c>
      <c r="C22" s="38">
        <v>22</v>
      </c>
      <c r="D22" s="38">
        <v>9</v>
      </c>
      <c r="E22" s="38">
        <v>8</v>
      </c>
      <c r="F22" s="38">
        <v>3</v>
      </c>
      <c r="G22" s="38">
        <v>2</v>
      </c>
      <c r="H22" s="38">
        <v>1</v>
      </c>
      <c r="I22" s="38">
        <v>1</v>
      </c>
      <c r="J22" s="38">
        <v>6</v>
      </c>
      <c r="K22" s="38">
        <v>7</v>
      </c>
      <c r="L22" s="38">
        <v>19</v>
      </c>
      <c r="M22" s="38">
        <v>42</v>
      </c>
      <c r="N22" s="38">
        <v>3</v>
      </c>
      <c r="O22" s="38">
        <v>3</v>
      </c>
      <c r="P22" s="38">
        <v>6</v>
      </c>
      <c r="Q22" s="38">
        <v>5</v>
      </c>
      <c r="R22" s="38">
        <v>14</v>
      </c>
      <c r="S22" s="38">
        <v>120</v>
      </c>
      <c r="T22" s="38">
        <v>78</v>
      </c>
      <c r="U22" s="38">
        <v>0</v>
      </c>
      <c r="V22" s="38">
        <v>3</v>
      </c>
      <c r="W22" s="38">
        <v>0</v>
      </c>
      <c r="X22" s="38">
        <f t="shared" si="0"/>
        <v>24</v>
      </c>
      <c r="Y22" s="38">
        <v>21</v>
      </c>
      <c r="Z22" s="38">
        <v>2</v>
      </c>
      <c r="AA22" s="38">
        <v>0</v>
      </c>
      <c r="AB22" s="38">
        <v>0</v>
      </c>
      <c r="AC22" s="38">
        <v>6</v>
      </c>
      <c r="AD22" s="38">
        <v>3</v>
      </c>
    </row>
    <row r="23" spans="1:30" x14ac:dyDescent="0.3">
      <c r="A23" s="1" t="s">
        <v>18</v>
      </c>
      <c r="B23" s="38">
        <v>160</v>
      </c>
      <c r="C23" s="38">
        <v>90</v>
      </c>
      <c r="D23" s="38">
        <v>46</v>
      </c>
      <c r="E23" s="38">
        <v>11</v>
      </c>
      <c r="F23" s="38">
        <v>23</v>
      </c>
      <c r="G23" s="38">
        <v>10</v>
      </c>
      <c r="H23" s="38">
        <v>4</v>
      </c>
      <c r="I23" s="38">
        <v>4</v>
      </c>
      <c r="J23" s="38">
        <v>62</v>
      </c>
      <c r="K23" s="38">
        <v>40</v>
      </c>
      <c r="L23" s="38">
        <v>81</v>
      </c>
      <c r="M23" s="38">
        <v>164</v>
      </c>
      <c r="N23" s="38">
        <v>28</v>
      </c>
      <c r="O23" s="38">
        <v>13</v>
      </c>
      <c r="P23" s="38">
        <v>59</v>
      </c>
      <c r="Q23" s="38">
        <v>36</v>
      </c>
      <c r="R23" s="38">
        <v>23</v>
      </c>
      <c r="S23" s="38">
        <v>710</v>
      </c>
      <c r="T23" s="38">
        <v>161</v>
      </c>
      <c r="U23" s="38">
        <v>1</v>
      </c>
      <c r="V23" s="38">
        <v>8</v>
      </c>
      <c r="W23" s="38">
        <v>1</v>
      </c>
      <c r="X23" s="38">
        <f t="shared" si="0"/>
        <v>108</v>
      </c>
      <c r="Y23" s="38">
        <v>98</v>
      </c>
      <c r="Z23" s="38">
        <v>11</v>
      </c>
      <c r="AA23" s="38">
        <v>6</v>
      </c>
      <c r="AB23" s="38">
        <v>0</v>
      </c>
      <c r="AC23" s="38">
        <v>87</v>
      </c>
      <c r="AD23" s="38">
        <v>33</v>
      </c>
    </row>
    <row r="24" spans="1:30" x14ac:dyDescent="0.3">
      <c r="A24" s="1" t="s">
        <v>19</v>
      </c>
      <c r="B24" s="38">
        <v>21</v>
      </c>
      <c r="C24" s="38">
        <v>14</v>
      </c>
      <c r="D24" s="38">
        <v>8</v>
      </c>
      <c r="E24" s="38">
        <v>3</v>
      </c>
      <c r="F24" s="38">
        <v>0</v>
      </c>
      <c r="G24" s="38">
        <v>3</v>
      </c>
      <c r="H24" s="38">
        <v>0</v>
      </c>
      <c r="I24" s="38">
        <v>1</v>
      </c>
      <c r="J24" s="38">
        <v>6</v>
      </c>
      <c r="K24" s="38">
        <v>0</v>
      </c>
      <c r="L24" s="38">
        <v>11</v>
      </c>
      <c r="M24" s="38">
        <v>18</v>
      </c>
      <c r="N24" s="38">
        <v>2</v>
      </c>
      <c r="O24" s="38">
        <v>1</v>
      </c>
      <c r="P24" s="38">
        <v>6</v>
      </c>
      <c r="Q24" s="38">
        <v>3</v>
      </c>
      <c r="R24" s="38">
        <v>9</v>
      </c>
      <c r="S24" s="38">
        <v>91</v>
      </c>
      <c r="T24" s="38">
        <v>28</v>
      </c>
      <c r="U24" s="38">
        <v>0</v>
      </c>
      <c r="V24" s="38">
        <v>1</v>
      </c>
      <c r="W24" s="38">
        <v>0</v>
      </c>
      <c r="X24" s="38">
        <f t="shared" si="0"/>
        <v>10</v>
      </c>
      <c r="Y24" s="38">
        <v>9</v>
      </c>
      <c r="Z24" s="38">
        <v>1</v>
      </c>
      <c r="AA24" s="38">
        <v>0</v>
      </c>
      <c r="AB24" s="38">
        <v>0</v>
      </c>
      <c r="AC24" s="38">
        <v>7</v>
      </c>
      <c r="AD24" s="38">
        <v>4</v>
      </c>
    </row>
    <row r="25" spans="1:30" x14ac:dyDescent="0.3">
      <c r="A25" s="1" t="s">
        <v>20</v>
      </c>
      <c r="B25" s="38">
        <v>10</v>
      </c>
      <c r="C25" s="38">
        <v>6</v>
      </c>
      <c r="D25" s="38">
        <v>6</v>
      </c>
      <c r="E25" s="38">
        <v>0</v>
      </c>
      <c r="F25" s="38">
        <v>0</v>
      </c>
      <c r="G25" s="38">
        <v>0</v>
      </c>
      <c r="H25" s="38">
        <v>0</v>
      </c>
      <c r="I25" s="38">
        <v>1</v>
      </c>
      <c r="J25" s="38">
        <v>3</v>
      </c>
      <c r="K25" s="38">
        <v>4</v>
      </c>
      <c r="L25" s="38">
        <v>4</v>
      </c>
      <c r="M25" s="38">
        <v>14</v>
      </c>
      <c r="N25" s="38">
        <v>2</v>
      </c>
      <c r="O25" s="38">
        <v>3</v>
      </c>
      <c r="P25" s="38">
        <v>4</v>
      </c>
      <c r="Q25" s="38">
        <v>3</v>
      </c>
      <c r="R25" s="38">
        <v>0</v>
      </c>
      <c r="S25" s="38">
        <v>47</v>
      </c>
      <c r="T25" s="38">
        <v>34</v>
      </c>
      <c r="U25" s="38">
        <v>0</v>
      </c>
      <c r="V25" s="38">
        <v>0</v>
      </c>
      <c r="W25" s="38">
        <v>0</v>
      </c>
      <c r="X25" s="38">
        <f t="shared" si="0"/>
        <v>11</v>
      </c>
      <c r="Y25" s="38">
        <v>11</v>
      </c>
      <c r="Z25" s="38">
        <v>0</v>
      </c>
      <c r="AA25" s="38">
        <v>0</v>
      </c>
      <c r="AB25" s="38">
        <v>0</v>
      </c>
      <c r="AC25" s="38">
        <v>4</v>
      </c>
      <c r="AD25" s="38">
        <v>1</v>
      </c>
    </row>
    <row r="26" spans="1:30" x14ac:dyDescent="0.3">
      <c r="A26" s="1" t="s">
        <v>21</v>
      </c>
      <c r="B26" s="38">
        <v>515</v>
      </c>
      <c r="C26" s="38">
        <v>227</v>
      </c>
      <c r="D26" s="38">
        <v>134</v>
      </c>
      <c r="E26" s="38">
        <v>51</v>
      </c>
      <c r="F26" s="38">
        <v>24</v>
      </c>
      <c r="G26" s="38">
        <v>18</v>
      </c>
      <c r="H26" s="38">
        <v>12</v>
      </c>
      <c r="I26" s="38">
        <v>8</v>
      </c>
      <c r="J26" s="38">
        <v>268</v>
      </c>
      <c r="K26" s="38">
        <v>55</v>
      </c>
      <c r="L26" s="38">
        <v>186</v>
      </c>
      <c r="M26" s="38">
        <v>291</v>
      </c>
      <c r="N26" s="38">
        <v>65</v>
      </c>
      <c r="O26" s="38">
        <v>35</v>
      </c>
      <c r="P26" s="38">
        <v>105</v>
      </c>
      <c r="Q26" s="38">
        <v>99</v>
      </c>
      <c r="R26" s="38">
        <v>147</v>
      </c>
      <c r="S26" s="38">
        <v>2640</v>
      </c>
      <c r="T26" s="38">
        <v>556</v>
      </c>
      <c r="U26" s="38">
        <v>0</v>
      </c>
      <c r="V26" s="38">
        <v>78</v>
      </c>
      <c r="W26" s="38">
        <v>1</v>
      </c>
      <c r="X26" s="38">
        <f t="shared" si="0"/>
        <v>292</v>
      </c>
      <c r="Y26" s="38">
        <v>213</v>
      </c>
      <c r="Z26" s="38">
        <v>17</v>
      </c>
      <c r="AA26" s="38">
        <v>21</v>
      </c>
      <c r="AB26" s="38">
        <v>0</v>
      </c>
      <c r="AC26" s="38">
        <v>87</v>
      </c>
      <c r="AD26" s="38">
        <v>49</v>
      </c>
    </row>
    <row r="27" spans="1:30" x14ac:dyDescent="0.3">
      <c r="A27" s="1" t="s">
        <v>22</v>
      </c>
      <c r="B27" s="38">
        <v>162</v>
      </c>
      <c r="C27" s="38">
        <v>66</v>
      </c>
      <c r="D27" s="38">
        <v>24</v>
      </c>
      <c r="E27" s="38">
        <v>26</v>
      </c>
      <c r="F27" s="38">
        <v>9</v>
      </c>
      <c r="G27" s="38">
        <v>7</v>
      </c>
      <c r="H27" s="38">
        <v>7</v>
      </c>
      <c r="I27" s="38">
        <v>1</v>
      </c>
      <c r="J27" s="38">
        <v>88</v>
      </c>
      <c r="K27" s="38">
        <v>16</v>
      </c>
      <c r="L27" s="38">
        <v>87</v>
      </c>
      <c r="M27" s="38">
        <v>115</v>
      </c>
      <c r="N27" s="38">
        <v>22</v>
      </c>
      <c r="O27" s="38">
        <v>7</v>
      </c>
      <c r="P27" s="38">
        <v>56</v>
      </c>
      <c r="Q27" s="38">
        <v>36</v>
      </c>
      <c r="R27" s="38">
        <v>26</v>
      </c>
      <c r="S27" s="38">
        <v>650</v>
      </c>
      <c r="T27" s="38">
        <v>137</v>
      </c>
      <c r="U27" s="38">
        <v>3</v>
      </c>
      <c r="V27" s="38">
        <v>26</v>
      </c>
      <c r="W27" s="38">
        <v>0</v>
      </c>
      <c r="X27" s="38">
        <f t="shared" si="0"/>
        <v>95</v>
      </c>
      <c r="Y27" s="38">
        <v>66</v>
      </c>
      <c r="Z27" s="38">
        <v>8</v>
      </c>
      <c r="AA27" s="38">
        <v>5</v>
      </c>
      <c r="AB27" s="38">
        <v>0</v>
      </c>
      <c r="AC27" s="38">
        <v>39</v>
      </c>
      <c r="AD27" s="38">
        <v>29</v>
      </c>
    </row>
    <row r="28" spans="1:30" x14ac:dyDescent="0.3">
      <c r="A28" s="1" t="s">
        <v>23</v>
      </c>
      <c r="B28" s="38">
        <v>2288</v>
      </c>
      <c r="C28" s="38">
        <v>920</v>
      </c>
      <c r="D28" s="38">
        <v>297</v>
      </c>
      <c r="E28" s="38">
        <v>309</v>
      </c>
      <c r="F28" s="38">
        <v>138</v>
      </c>
      <c r="G28" s="38">
        <v>176</v>
      </c>
      <c r="H28" s="38">
        <v>78</v>
      </c>
      <c r="I28" s="38">
        <v>109</v>
      </c>
      <c r="J28" s="38">
        <v>1181</v>
      </c>
      <c r="K28" s="38">
        <v>347</v>
      </c>
      <c r="L28" s="38">
        <v>600</v>
      </c>
      <c r="M28" s="38">
        <v>781</v>
      </c>
      <c r="N28" s="38">
        <v>307</v>
      </c>
      <c r="O28" s="38">
        <v>179</v>
      </c>
      <c r="P28" s="38">
        <v>657</v>
      </c>
      <c r="Q28" s="38">
        <v>288</v>
      </c>
      <c r="R28" s="38">
        <v>358</v>
      </c>
      <c r="S28" s="38">
        <v>6800</v>
      </c>
      <c r="T28" s="38">
        <v>894</v>
      </c>
      <c r="U28" s="38">
        <v>14</v>
      </c>
      <c r="V28" s="38">
        <v>221</v>
      </c>
      <c r="W28" s="38">
        <v>5</v>
      </c>
      <c r="X28" s="38">
        <f t="shared" si="0"/>
        <v>1058</v>
      </c>
      <c r="Y28" s="38">
        <v>818</v>
      </c>
      <c r="Z28" s="38">
        <v>79</v>
      </c>
      <c r="AA28" s="38">
        <v>89</v>
      </c>
      <c r="AB28" s="38">
        <v>0</v>
      </c>
      <c r="AC28" s="38">
        <v>381</v>
      </c>
      <c r="AD28" s="38">
        <v>251</v>
      </c>
    </row>
    <row r="29" spans="1:30" x14ac:dyDescent="0.3">
      <c r="A29" s="1" t="s">
        <v>24</v>
      </c>
      <c r="B29" s="38">
        <v>259</v>
      </c>
      <c r="C29" s="38">
        <v>136</v>
      </c>
      <c r="D29" s="38">
        <v>98</v>
      </c>
      <c r="E29" s="38">
        <v>18</v>
      </c>
      <c r="F29" s="38">
        <v>9</v>
      </c>
      <c r="G29" s="38">
        <v>11</v>
      </c>
      <c r="H29" s="38">
        <v>5</v>
      </c>
      <c r="I29" s="38">
        <v>8</v>
      </c>
      <c r="J29" s="38">
        <v>110</v>
      </c>
      <c r="K29" s="38">
        <v>28</v>
      </c>
      <c r="L29" s="38">
        <v>88</v>
      </c>
      <c r="M29" s="38">
        <v>136</v>
      </c>
      <c r="N29" s="38">
        <v>27</v>
      </c>
      <c r="O29" s="38">
        <v>23</v>
      </c>
      <c r="P29" s="38">
        <v>52</v>
      </c>
      <c r="Q29" s="38">
        <v>46</v>
      </c>
      <c r="R29" s="38">
        <v>68</v>
      </c>
      <c r="S29" s="38">
        <v>915</v>
      </c>
      <c r="T29" s="38">
        <v>159</v>
      </c>
      <c r="U29" s="38">
        <v>1</v>
      </c>
      <c r="V29" s="38">
        <v>23</v>
      </c>
      <c r="W29" s="38">
        <v>0</v>
      </c>
      <c r="X29" s="38">
        <f t="shared" si="0"/>
        <v>113</v>
      </c>
      <c r="Y29" s="38">
        <v>89</v>
      </c>
      <c r="Z29" s="38">
        <v>8</v>
      </c>
      <c r="AA29" s="38">
        <v>2</v>
      </c>
      <c r="AB29" s="38">
        <v>0</v>
      </c>
      <c r="AC29" s="38">
        <v>41</v>
      </c>
      <c r="AD29" s="38">
        <v>24</v>
      </c>
    </row>
    <row r="30" spans="1:30" x14ac:dyDescent="0.3">
      <c r="A30" s="1" t="s">
        <v>25</v>
      </c>
      <c r="B30" s="38">
        <v>17</v>
      </c>
      <c r="C30" s="38">
        <v>8</v>
      </c>
      <c r="D30" s="38">
        <v>7</v>
      </c>
      <c r="E30" s="38">
        <v>1</v>
      </c>
      <c r="F30" s="38">
        <v>0</v>
      </c>
      <c r="G30" s="38">
        <v>0</v>
      </c>
      <c r="H30" s="38">
        <v>2</v>
      </c>
      <c r="I30" s="38">
        <v>0</v>
      </c>
      <c r="J30" s="38">
        <v>7</v>
      </c>
      <c r="K30" s="38">
        <v>1</v>
      </c>
      <c r="L30" s="38">
        <v>12</v>
      </c>
      <c r="M30" s="38">
        <v>18</v>
      </c>
      <c r="N30" s="38">
        <v>3</v>
      </c>
      <c r="O30" s="38">
        <v>2</v>
      </c>
      <c r="P30" s="38">
        <v>6</v>
      </c>
      <c r="Q30" s="38">
        <v>5</v>
      </c>
      <c r="R30" s="38">
        <v>8</v>
      </c>
      <c r="S30" s="38">
        <v>71</v>
      </c>
      <c r="T30" s="38">
        <v>21</v>
      </c>
      <c r="U30" s="38">
        <v>0</v>
      </c>
      <c r="V30" s="38">
        <v>2</v>
      </c>
      <c r="W30" s="38">
        <v>0</v>
      </c>
      <c r="X30" s="38">
        <f t="shared" si="0"/>
        <v>17</v>
      </c>
      <c r="Y30" s="38">
        <v>15</v>
      </c>
      <c r="Z30" s="38">
        <v>2</v>
      </c>
      <c r="AA30" s="38">
        <v>0</v>
      </c>
      <c r="AB30" s="38">
        <v>0</v>
      </c>
      <c r="AC30" s="38">
        <v>5</v>
      </c>
      <c r="AD30" s="38">
        <v>7</v>
      </c>
    </row>
    <row r="31" spans="1:30" x14ac:dyDescent="0.3">
      <c r="A31" s="1" t="s">
        <v>26</v>
      </c>
      <c r="B31" s="38">
        <v>931</v>
      </c>
      <c r="C31" s="38">
        <v>405</v>
      </c>
      <c r="D31" s="38">
        <v>191</v>
      </c>
      <c r="E31" s="38">
        <v>148</v>
      </c>
      <c r="F31" s="38">
        <v>32</v>
      </c>
      <c r="G31" s="38">
        <v>34</v>
      </c>
      <c r="H31" s="38">
        <v>39</v>
      </c>
      <c r="I31" s="38">
        <v>13</v>
      </c>
      <c r="J31" s="38">
        <v>474</v>
      </c>
      <c r="K31" s="38">
        <v>111</v>
      </c>
      <c r="L31" s="38">
        <v>297</v>
      </c>
      <c r="M31" s="38">
        <v>556</v>
      </c>
      <c r="N31" s="38">
        <v>88</v>
      </c>
      <c r="O31" s="38">
        <v>61</v>
      </c>
      <c r="P31" s="38">
        <v>194</v>
      </c>
      <c r="Q31" s="38">
        <v>185</v>
      </c>
      <c r="R31" s="38">
        <v>115</v>
      </c>
      <c r="S31" s="38">
        <v>2795</v>
      </c>
      <c r="T31" s="38">
        <v>658</v>
      </c>
      <c r="U31" s="38">
        <v>5</v>
      </c>
      <c r="V31" s="38">
        <v>77</v>
      </c>
      <c r="W31" s="38">
        <v>1</v>
      </c>
      <c r="X31" s="38">
        <f t="shared" si="0"/>
        <v>406</v>
      </c>
      <c r="Y31" s="38">
        <v>323</v>
      </c>
      <c r="Z31" s="38">
        <v>50</v>
      </c>
      <c r="AA31" s="38">
        <v>8</v>
      </c>
      <c r="AB31" s="38">
        <v>0</v>
      </c>
      <c r="AC31" s="38">
        <v>191</v>
      </c>
      <c r="AD31" s="38">
        <v>140</v>
      </c>
    </row>
    <row r="32" spans="1:30" x14ac:dyDescent="0.3">
      <c r="A32" s="1" t="s">
        <v>27</v>
      </c>
      <c r="B32" s="38">
        <v>22</v>
      </c>
      <c r="C32" s="38">
        <v>7</v>
      </c>
      <c r="D32" s="38">
        <v>6</v>
      </c>
      <c r="E32" s="38">
        <v>1</v>
      </c>
      <c r="F32" s="38">
        <v>0</v>
      </c>
      <c r="G32" s="38">
        <v>0</v>
      </c>
      <c r="H32" s="38">
        <v>0</v>
      </c>
      <c r="I32" s="38">
        <v>0</v>
      </c>
      <c r="J32" s="38">
        <v>15</v>
      </c>
      <c r="K32" s="38">
        <v>12</v>
      </c>
      <c r="L32" s="38">
        <v>24</v>
      </c>
      <c r="M32" s="38">
        <v>41</v>
      </c>
      <c r="N32" s="38">
        <v>3</v>
      </c>
      <c r="O32" s="38">
        <v>2</v>
      </c>
      <c r="P32" s="38">
        <v>8</v>
      </c>
      <c r="Q32" s="38">
        <v>7</v>
      </c>
      <c r="R32" s="38">
        <v>12</v>
      </c>
      <c r="S32" s="38">
        <v>157</v>
      </c>
      <c r="T32" s="38">
        <v>37</v>
      </c>
      <c r="U32" s="38">
        <v>0</v>
      </c>
      <c r="V32" s="38">
        <v>5</v>
      </c>
      <c r="W32" s="38">
        <v>0</v>
      </c>
      <c r="X32" s="38">
        <f t="shared" si="0"/>
        <v>21</v>
      </c>
      <c r="Y32" s="38">
        <v>16</v>
      </c>
      <c r="Z32" s="38">
        <v>2</v>
      </c>
      <c r="AA32" s="38">
        <v>0</v>
      </c>
      <c r="AB32" s="38">
        <v>0</v>
      </c>
      <c r="AC32" s="38">
        <v>15</v>
      </c>
      <c r="AD32" s="38">
        <v>6</v>
      </c>
    </row>
    <row r="33" spans="1:30" x14ac:dyDescent="0.3">
      <c r="A33" s="1" t="s">
        <v>28</v>
      </c>
      <c r="B33" s="38">
        <v>89</v>
      </c>
      <c r="C33" s="38">
        <v>44</v>
      </c>
      <c r="D33" s="38">
        <v>9</v>
      </c>
      <c r="E33" s="38">
        <v>18</v>
      </c>
      <c r="F33" s="38">
        <v>5</v>
      </c>
      <c r="G33" s="38">
        <v>12</v>
      </c>
      <c r="H33" s="38">
        <v>2</v>
      </c>
      <c r="I33" s="38">
        <v>4</v>
      </c>
      <c r="J33" s="38">
        <v>39</v>
      </c>
      <c r="K33" s="38">
        <v>17</v>
      </c>
      <c r="L33" s="38">
        <v>43</v>
      </c>
      <c r="M33" s="38">
        <v>69</v>
      </c>
      <c r="N33" s="38">
        <v>14</v>
      </c>
      <c r="O33" s="38">
        <v>11</v>
      </c>
      <c r="P33" s="38">
        <v>25</v>
      </c>
      <c r="Q33" s="38">
        <v>25</v>
      </c>
      <c r="R33" s="38">
        <v>14</v>
      </c>
      <c r="S33" s="38">
        <v>347</v>
      </c>
      <c r="T33" s="38">
        <v>129</v>
      </c>
      <c r="U33" s="38">
        <v>0</v>
      </c>
      <c r="V33" s="38">
        <v>7</v>
      </c>
      <c r="W33" s="38">
        <v>1</v>
      </c>
      <c r="X33" s="38">
        <f t="shared" si="0"/>
        <v>55</v>
      </c>
      <c r="Y33" s="38">
        <v>47</v>
      </c>
      <c r="Z33" s="38">
        <v>2</v>
      </c>
      <c r="AA33" s="38">
        <v>0</v>
      </c>
      <c r="AB33" s="38">
        <v>0</v>
      </c>
      <c r="AC33" s="38">
        <v>24</v>
      </c>
      <c r="AD33" s="38">
        <v>9</v>
      </c>
    </row>
    <row r="34" spans="1:30" x14ac:dyDescent="0.3">
      <c r="A34" s="1" t="s">
        <v>29</v>
      </c>
      <c r="B34" s="38">
        <v>131</v>
      </c>
      <c r="C34" s="38">
        <v>55</v>
      </c>
      <c r="D34" s="38">
        <v>25</v>
      </c>
      <c r="E34" s="38">
        <v>19</v>
      </c>
      <c r="F34" s="38">
        <v>4</v>
      </c>
      <c r="G34" s="38">
        <v>7</v>
      </c>
      <c r="H34" s="38">
        <v>4</v>
      </c>
      <c r="I34" s="38">
        <v>2</v>
      </c>
      <c r="J34" s="38">
        <v>70</v>
      </c>
      <c r="K34" s="38">
        <v>17</v>
      </c>
      <c r="L34" s="38">
        <v>55</v>
      </c>
      <c r="M34" s="38">
        <v>115</v>
      </c>
      <c r="N34" s="38">
        <v>16</v>
      </c>
      <c r="O34" s="38">
        <v>7</v>
      </c>
      <c r="P34" s="38">
        <v>33</v>
      </c>
      <c r="Q34" s="38">
        <v>16</v>
      </c>
      <c r="R34" s="38">
        <v>15</v>
      </c>
      <c r="S34" s="38">
        <v>449</v>
      </c>
      <c r="T34" s="38">
        <v>118</v>
      </c>
      <c r="U34" s="38">
        <v>0</v>
      </c>
      <c r="V34" s="38">
        <v>10</v>
      </c>
      <c r="W34" s="38">
        <v>2</v>
      </c>
      <c r="X34" s="38">
        <f t="shared" si="0"/>
        <v>74</v>
      </c>
      <c r="Y34" s="38">
        <v>62</v>
      </c>
      <c r="Z34" s="38">
        <v>12</v>
      </c>
      <c r="AA34" s="38">
        <v>2</v>
      </c>
      <c r="AB34" s="38">
        <v>0</v>
      </c>
      <c r="AC34" s="38">
        <v>34</v>
      </c>
      <c r="AD34" s="38">
        <v>15</v>
      </c>
    </row>
    <row r="35" spans="1:30" x14ac:dyDescent="0.3">
      <c r="A35" s="1" t="s">
        <v>30</v>
      </c>
      <c r="B35" s="38">
        <v>61</v>
      </c>
      <c r="C35" s="38">
        <v>35</v>
      </c>
      <c r="D35" s="38">
        <v>18</v>
      </c>
      <c r="E35" s="38">
        <v>9</v>
      </c>
      <c r="F35" s="38">
        <v>3</v>
      </c>
      <c r="G35" s="38">
        <v>5</v>
      </c>
      <c r="H35" s="38">
        <v>3</v>
      </c>
      <c r="I35" s="38">
        <v>0</v>
      </c>
      <c r="J35" s="38">
        <v>23</v>
      </c>
      <c r="K35" s="38">
        <v>12</v>
      </c>
      <c r="L35" s="38">
        <v>48</v>
      </c>
      <c r="M35" s="38">
        <v>56</v>
      </c>
      <c r="N35" s="38">
        <v>12</v>
      </c>
      <c r="O35" s="38">
        <v>18</v>
      </c>
      <c r="P35" s="38">
        <v>13</v>
      </c>
      <c r="Q35" s="38">
        <v>16</v>
      </c>
      <c r="R35" s="38">
        <v>16</v>
      </c>
      <c r="S35" s="38">
        <v>281</v>
      </c>
      <c r="T35" s="38">
        <v>126</v>
      </c>
      <c r="U35" s="38">
        <v>0</v>
      </c>
      <c r="V35" s="38">
        <v>3</v>
      </c>
      <c r="W35" s="38">
        <v>0</v>
      </c>
      <c r="X35" s="38">
        <f t="shared" si="0"/>
        <v>30</v>
      </c>
      <c r="Y35" s="38">
        <v>27</v>
      </c>
      <c r="Z35" s="38">
        <v>5</v>
      </c>
      <c r="AA35" s="38">
        <v>1</v>
      </c>
      <c r="AB35" s="38">
        <v>0</v>
      </c>
      <c r="AC35" s="38">
        <v>14</v>
      </c>
      <c r="AD35" s="38">
        <v>5</v>
      </c>
    </row>
    <row r="36" spans="1:30" x14ac:dyDescent="0.3">
      <c r="A36" s="1" t="s">
        <v>31</v>
      </c>
      <c r="B36" s="38">
        <v>4</v>
      </c>
      <c r="C36" s="38">
        <v>3</v>
      </c>
      <c r="D36" s="38">
        <v>1</v>
      </c>
      <c r="E36" s="38">
        <v>1</v>
      </c>
      <c r="F36" s="38">
        <v>0</v>
      </c>
      <c r="G36" s="38">
        <v>1</v>
      </c>
      <c r="H36" s="38">
        <v>0</v>
      </c>
      <c r="I36" s="38">
        <v>0</v>
      </c>
      <c r="J36" s="38">
        <v>1</v>
      </c>
      <c r="K36" s="38">
        <v>2</v>
      </c>
      <c r="L36" s="38">
        <v>6</v>
      </c>
      <c r="M36" s="38">
        <v>12</v>
      </c>
      <c r="N36" s="38">
        <v>1</v>
      </c>
      <c r="O36" s="38">
        <v>1</v>
      </c>
      <c r="P36" s="38">
        <v>0</v>
      </c>
      <c r="Q36" s="38">
        <v>2</v>
      </c>
      <c r="R36" s="38">
        <v>0</v>
      </c>
      <c r="S36" s="38">
        <v>33</v>
      </c>
      <c r="T36" s="38">
        <v>40</v>
      </c>
      <c r="U36" s="38">
        <v>0</v>
      </c>
      <c r="V36" s="38">
        <v>0</v>
      </c>
      <c r="W36" s="38">
        <v>0</v>
      </c>
      <c r="X36" s="38">
        <f t="shared" si="0"/>
        <v>6</v>
      </c>
      <c r="Y36" s="38">
        <v>6</v>
      </c>
      <c r="Z36" s="38">
        <v>0</v>
      </c>
      <c r="AA36" s="38">
        <v>0</v>
      </c>
      <c r="AB36" s="38">
        <v>0</v>
      </c>
      <c r="AC36" s="38">
        <v>0</v>
      </c>
      <c r="AD36" s="38">
        <v>0</v>
      </c>
    </row>
    <row r="37" spans="1:30" x14ac:dyDescent="0.3">
      <c r="A37" s="1" t="s">
        <v>32</v>
      </c>
      <c r="B37" s="38">
        <v>593</v>
      </c>
      <c r="C37" s="38">
        <v>255</v>
      </c>
      <c r="D37" s="38">
        <v>105</v>
      </c>
      <c r="E37" s="38">
        <v>68</v>
      </c>
      <c r="F37" s="38">
        <v>42</v>
      </c>
      <c r="G37" s="38">
        <v>40</v>
      </c>
      <c r="H37" s="38">
        <v>12</v>
      </c>
      <c r="I37" s="38">
        <v>19</v>
      </c>
      <c r="J37" s="38">
        <v>307</v>
      </c>
      <c r="K37" s="38">
        <v>145</v>
      </c>
      <c r="L37" s="38">
        <v>330</v>
      </c>
      <c r="M37" s="38">
        <v>547</v>
      </c>
      <c r="N37" s="38">
        <v>91</v>
      </c>
      <c r="O37" s="38">
        <v>43</v>
      </c>
      <c r="P37" s="38">
        <v>185</v>
      </c>
      <c r="Q37" s="38">
        <v>113</v>
      </c>
      <c r="R37" s="38">
        <v>120</v>
      </c>
      <c r="S37" s="38">
        <v>2690</v>
      </c>
      <c r="T37" s="38">
        <v>476</v>
      </c>
      <c r="U37" s="38">
        <v>6</v>
      </c>
      <c r="V37" s="38">
        <v>80</v>
      </c>
      <c r="W37" s="38">
        <v>7</v>
      </c>
      <c r="X37" s="38">
        <f t="shared" si="0"/>
        <v>426</v>
      </c>
      <c r="Y37" s="38">
        <v>333</v>
      </c>
      <c r="Z37" s="38">
        <v>26</v>
      </c>
      <c r="AA37" s="38">
        <v>22</v>
      </c>
      <c r="AB37" s="38">
        <v>0</v>
      </c>
      <c r="AC37" s="38">
        <v>193</v>
      </c>
      <c r="AD37" s="38">
        <v>76</v>
      </c>
    </row>
    <row r="38" spans="1:30" x14ac:dyDescent="0.3">
      <c r="A38" s="1" t="s">
        <v>33</v>
      </c>
      <c r="B38" s="38">
        <v>6</v>
      </c>
      <c r="C38" s="38">
        <v>4</v>
      </c>
      <c r="D38" s="38">
        <v>4</v>
      </c>
      <c r="E38" s="38">
        <v>0</v>
      </c>
      <c r="F38" s="38">
        <v>0</v>
      </c>
      <c r="G38" s="38">
        <v>0</v>
      </c>
      <c r="H38" s="38">
        <v>0</v>
      </c>
      <c r="I38" s="38">
        <v>1</v>
      </c>
      <c r="J38" s="38">
        <v>1</v>
      </c>
      <c r="K38" s="38">
        <v>0</v>
      </c>
      <c r="L38" s="38">
        <v>3</v>
      </c>
      <c r="M38" s="38">
        <v>3</v>
      </c>
      <c r="N38" s="38">
        <v>1</v>
      </c>
      <c r="O38" s="38">
        <v>1</v>
      </c>
      <c r="P38" s="38">
        <v>0</v>
      </c>
      <c r="Q38" s="38">
        <v>0</v>
      </c>
      <c r="R38" s="38">
        <v>0</v>
      </c>
      <c r="S38" s="38">
        <v>26</v>
      </c>
      <c r="T38" s="38">
        <v>14</v>
      </c>
      <c r="U38" s="38">
        <v>0</v>
      </c>
      <c r="V38" s="38">
        <v>0</v>
      </c>
      <c r="W38" s="38">
        <v>0</v>
      </c>
      <c r="X38" s="38">
        <f t="shared" si="0"/>
        <v>3</v>
      </c>
      <c r="Y38" s="38">
        <v>3</v>
      </c>
      <c r="Z38" s="38">
        <v>0</v>
      </c>
      <c r="AA38" s="38">
        <v>0</v>
      </c>
      <c r="AB38" s="38">
        <v>0</v>
      </c>
      <c r="AC38" s="38">
        <v>1</v>
      </c>
      <c r="AD38" s="38">
        <v>0</v>
      </c>
    </row>
    <row r="39" spans="1:30" x14ac:dyDescent="0.3">
      <c r="A39" s="1" t="s">
        <v>34</v>
      </c>
      <c r="B39" s="38">
        <v>21</v>
      </c>
      <c r="C39" s="38">
        <v>12</v>
      </c>
      <c r="D39" s="38">
        <v>8</v>
      </c>
      <c r="E39" s="38">
        <v>2</v>
      </c>
      <c r="F39" s="38">
        <v>1</v>
      </c>
      <c r="G39" s="38">
        <v>1</v>
      </c>
      <c r="H39" s="38">
        <v>3</v>
      </c>
      <c r="I39" s="38">
        <v>0</v>
      </c>
      <c r="J39" s="38">
        <v>6</v>
      </c>
      <c r="K39" s="38">
        <v>3</v>
      </c>
      <c r="L39" s="38">
        <v>16</v>
      </c>
      <c r="M39" s="38">
        <v>37</v>
      </c>
      <c r="N39" s="38">
        <v>3</v>
      </c>
      <c r="O39" s="38">
        <v>4</v>
      </c>
      <c r="P39" s="38">
        <v>8</v>
      </c>
      <c r="Q39" s="38">
        <v>9</v>
      </c>
      <c r="R39" s="38">
        <v>12</v>
      </c>
      <c r="S39" s="38">
        <v>117</v>
      </c>
      <c r="T39" s="38">
        <v>71</v>
      </c>
      <c r="U39" s="38">
        <v>0</v>
      </c>
      <c r="V39" s="38">
        <v>1</v>
      </c>
      <c r="W39" s="38">
        <v>0</v>
      </c>
      <c r="X39" s="38">
        <f t="shared" si="0"/>
        <v>23</v>
      </c>
      <c r="Y39" s="38">
        <v>22</v>
      </c>
      <c r="Z39" s="38">
        <v>1</v>
      </c>
      <c r="AA39" s="38">
        <v>0</v>
      </c>
      <c r="AB39" s="38">
        <v>0</v>
      </c>
      <c r="AC39" s="38">
        <v>11</v>
      </c>
      <c r="AD39" s="38">
        <v>3</v>
      </c>
    </row>
    <row r="40" spans="1:30" x14ac:dyDescent="0.3">
      <c r="A40" s="1" t="s">
        <v>35</v>
      </c>
      <c r="B40" s="38">
        <v>17</v>
      </c>
      <c r="C40" s="38">
        <v>13</v>
      </c>
      <c r="D40" s="38">
        <v>7</v>
      </c>
      <c r="E40" s="38">
        <v>0</v>
      </c>
      <c r="F40" s="38">
        <v>4</v>
      </c>
      <c r="G40" s="38">
        <v>2</v>
      </c>
      <c r="H40" s="38">
        <v>1</v>
      </c>
      <c r="I40" s="38">
        <v>1</v>
      </c>
      <c r="J40" s="38">
        <v>2</v>
      </c>
      <c r="K40" s="38">
        <v>3</v>
      </c>
      <c r="L40" s="38">
        <v>13</v>
      </c>
      <c r="M40" s="38">
        <v>30</v>
      </c>
      <c r="N40" s="38">
        <v>2</v>
      </c>
      <c r="O40" s="38">
        <v>1</v>
      </c>
      <c r="P40" s="38">
        <v>2</v>
      </c>
      <c r="Q40" s="38">
        <v>2</v>
      </c>
      <c r="R40" s="38">
        <v>0</v>
      </c>
      <c r="S40" s="38">
        <v>48</v>
      </c>
      <c r="T40" s="38">
        <v>45</v>
      </c>
      <c r="U40" s="38">
        <v>1</v>
      </c>
      <c r="V40" s="38">
        <v>0</v>
      </c>
      <c r="W40" s="38">
        <v>0</v>
      </c>
      <c r="X40" s="38">
        <f t="shared" si="0"/>
        <v>19</v>
      </c>
      <c r="Y40" s="38">
        <v>18</v>
      </c>
      <c r="Z40" s="38">
        <v>2</v>
      </c>
      <c r="AA40" s="38">
        <v>0</v>
      </c>
      <c r="AB40" s="38">
        <v>0</v>
      </c>
      <c r="AC40" s="38">
        <v>8</v>
      </c>
      <c r="AD40" s="38">
        <v>1</v>
      </c>
    </row>
    <row r="41" spans="1:30" x14ac:dyDescent="0.3">
      <c r="A41" s="1" t="s">
        <v>36</v>
      </c>
      <c r="B41" s="38">
        <v>33</v>
      </c>
      <c r="C41" s="38">
        <v>25</v>
      </c>
      <c r="D41" s="38">
        <v>15</v>
      </c>
      <c r="E41" s="38">
        <v>5</v>
      </c>
      <c r="F41" s="38">
        <v>3</v>
      </c>
      <c r="G41" s="38">
        <v>2</v>
      </c>
      <c r="H41" s="38">
        <v>1</v>
      </c>
      <c r="I41" s="38">
        <v>0</v>
      </c>
      <c r="J41" s="38">
        <v>7</v>
      </c>
      <c r="K41" s="38">
        <v>12</v>
      </c>
      <c r="L41" s="38">
        <v>30</v>
      </c>
      <c r="M41" s="38">
        <v>39</v>
      </c>
      <c r="N41" s="38">
        <v>9</v>
      </c>
      <c r="O41" s="38">
        <v>5</v>
      </c>
      <c r="P41" s="38">
        <v>20</v>
      </c>
      <c r="Q41" s="38">
        <v>17</v>
      </c>
      <c r="R41" s="38">
        <v>14</v>
      </c>
      <c r="S41" s="38">
        <v>216</v>
      </c>
      <c r="T41" s="38">
        <v>83</v>
      </c>
      <c r="U41" s="38">
        <v>0</v>
      </c>
      <c r="V41" s="38">
        <v>1</v>
      </c>
      <c r="W41" s="38">
        <v>0</v>
      </c>
      <c r="X41" s="38">
        <f t="shared" si="0"/>
        <v>19</v>
      </c>
      <c r="Y41" s="38">
        <v>18</v>
      </c>
      <c r="Z41" s="38">
        <v>2</v>
      </c>
      <c r="AA41" s="38">
        <v>0</v>
      </c>
      <c r="AB41" s="38">
        <v>0</v>
      </c>
      <c r="AC41" s="38">
        <v>17</v>
      </c>
      <c r="AD41" s="38">
        <v>6</v>
      </c>
    </row>
    <row r="42" spans="1:30" x14ac:dyDescent="0.3">
      <c r="A42" s="1" t="s">
        <v>37</v>
      </c>
      <c r="B42" s="38">
        <v>155</v>
      </c>
      <c r="C42" s="38">
        <v>78</v>
      </c>
      <c r="D42" s="38">
        <v>50</v>
      </c>
      <c r="E42" s="38">
        <v>16</v>
      </c>
      <c r="F42" s="38">
        <v>6</v>
      </c>
      <c r="G42" s="38">
        <v>6</v>
      </c>
      <c r="H42" s="38">
        <v>5</v>
      </c>
      <c r="I42" s="38">
        <v>1</v>
      </c>
      <c r="J42" s="38">
        <v>71</v>
      </c>
      <c r="K42" s="38">
        <v>18</v>
      </c>
      <c r="L42" s="38">
        <v>51</v>
      </c>
      <c r="M42" s="38">
        <v>129</v>
      </c>
      <c r="N42" s="38">
        <v>14</v>
      </c>
      <c r="O42" s="38">
        <v>10</v>
      </c>
      <c r="P42" s="38">
        <v>30</v>
      </c>
      <c r="Q42" s="38">
        <v>25</v>
      </c>
      <c r="R42" s="38">
        <v>19</v>
      </c>
      <c r="S42" s="38">
        <v>482</v>
      </c>
      <c r="T42" s="38">
        <v>124</v>
      </c>
      <c r="U42" s="38">
        <v>1</v>
      </c>
      <c r="V42" s="38">
        <v>13</v>
      </c>
      <c r="W42" s="38">
        <v>0</v>
      </c>
      <c r="X42" s="38">
        <f t="shared" si="0"/>
        <v>85</v>
      </c>
      <c r="Y42" s="38">
        <v>71</v>
      </c>
      <c r="Z42" s="38">
        <v>4</v>
      </c>
      <c r="AA42" s="38">
        <v>1</v>
      </c>
      <c r="AB42" s="38">
        <v>0</v>
      </c>
      <c r="AC42" s="38">
        <v>41</v>
      </c>
      <c r="AD42" s="38">
        <v>15</v>
      </c>
    </row>
    <row r="43" spans="1:30" x14ac:dyDescent="0.3">
      <c r="A43" s="1" t="s">
        <v>38</v>
      </c>
      <c r="B43" s="38">
        <v>126</v>
      </c>
      <c r="C43" s="38">
        <v>57</v>
      </c>
      <c r="D43" s="38">
        <v>19</v>
      </c>
      <c r="E43" s="38">
        <v>25</v>
      </c>
      <c r="F43" s="38">
        <v>6</v>
      </c>
      <c r="G43" s="38">
        <v>7</v>
      </c>
      <c r="H43" s="38">
        <v>5</v>
      </c>
      <c r="I43" s="38">
        <v>3</v>
      </c>
      <c r="J43" s="38">
        <v>61</v>
      </c>
      <c r="K43" s="38">
        <v>35</v>
      </c>
      <c r="L43" s="38">
        <v>77</v>
      </c>
      <c r="M43" s="38">
        <v>133</v>
      </c>
      <c r="N43" s="38">
        <v>17</v>
      </c>
      <c r="O43" s="38">
        <v>20</v>
      </c>
      <c r="P43" s="38">
        <v>33</v>
      </c>
      <c r="Q43" s="38">
        <v>38</v>
      </c>
      <c r="R43" s="38">
        <v>31</v>
      </c>
      <c r="S43" s="38">
        <v>591</v>
      </c>
      <c r="T43" s="38">
        <v>220</v>
      </c>
      <c r="U43" s="38">
        <v>2</v>
      </c>
      <c r="V43" s="38">
        <v>13</v>
      </c>
      <c r="W43" s="38">
        <v>1</v>
      </c>
      <c r="X43" s="38">
        <f t="shared" si="0"/>
        <v>81</v>
      </c>
      <c r="Y43" s="38">
        <v>65</v>
      </c>
      <c r="Z43" s="38">
        <v>2</v>
      </c>
      <c r="AA43" s="38">
        <v>3</v>
      </c>
      <c r="AB43" s="38">
        <v>0</v>
      </c>
      <c r="AC43" s="38">
        <v>27</v>
      </c>
      <c r="AD43" s="38">
        <v>17</v>
      </c>
    </row>
    <row r="44" spans="1:30" x14ac:dyDescent="0.3">
      <c r="A44" s="1" t="s">
        <v>39</v>
      </c>
      <c r="B44" s="38">
        <v>137</v>
      </c>
      <c r="C44" s="38">
        <v>89</v>
      </c>
      <c r="D44" s="38">
        <v>52</v>
      </c>
      <c r="E44" s="38">
        <v>18</v>
      </c>
      <c r="F44" s="38">
        <v>4</v>
      </c>
      <c r="G44" s="38">
        <v>15</v>
      </c>
      <c r="H44" s="38">
        <v>6</v>
      </c>
      <c r="I44" s="38">
        <v>2</v>
      </c>
      <c r="J44" s="38">
        <v>40</v>
      </c>
      <c r="K44" s="38">
        <v>20</v>
      </c>
      <c r="L44" s="38">
        <v>97</v>
      </c>
      <c r="M44" s="38">
        <v>190</v>
      </c>
      <c r="N44" s="38">
        <v>18</v>
      </c>
      <c r="O44" s="38">
        <v>16</v>
      </c>
      <c r="P44" s="38">
        <v>57</v>
      </c>
      <c r="Q44" s="38">
        <v>36</v>
      </c>
      <c r="R44" s="38">
        <v>29</v>
      </c>
      <c r="S44" s="38">
        <v>503</v>
      </c>
      <c r="T44" s="38">
        <v>164</v>
      </c>
      <c r="U44" s="38">
        <v>2</v>
      </c>
      <c r="V44" s="38">
        <v>9</v>
      </c>
      <c r="W44" s="38">
        <v>1</v>
      </c>
      <c r="X44" s="38">
        <f t="shared" si="0"/>
        <v>100</v>
      </c>
      <c r="Y44" s="38">
        <v>88</v>
      </c>
      <c r="Z44" s="38">
        <v>11</v>
      </c>
      <c r="AA44" s="38">
        <v>9</v>
      </c>
      <c r="AB44" s="38">
        <v>0</v>
      </c>
      <c r="AC44" s="38">
        <v>60</v>
      </c>
      <c r="AD44" s="38">
        <v>16</v>
      </c>
    </row>
    <row r="45" spans="1:30" x14ac:dyDescent="0.3">
      <c r="A45" s="1" t="s">
        <v>40</v>
      </c>
      <c r="B45" s="38">
        <v>1515</v>
      </c>
      <c r="C45" s="38">
        <v>592</v>
      </c>
      <c r="D45" s="38">
        <v>182</v>
      </c>
      <c r="E45" s="38">
        <v>220</v>
      </c>
      <c r="F45" s="38">
        <v>68</v>
      </c>
      <c r="G45" s="38">
        <v>122</v>
      </c>
      <c r="H45" s="38">
        <v>44</v>
      </c>
      <c r="I45" s="38">
        <v>125</v>
      </c>
      <c r="J45" s="38">
        <v>754</v>
      </c>
      <c r="K45" s="38">
        <v>639</v>
      </c>
      <c r="L45" s="38">
        <v>586</v>
      </c>
      <c r="M45" s="38">
        <v>672</v>
      </c>
      <c r="N45" s="38">
        <v>148</v>
      </c>
      <c r="O45" s="38">
        <v>49</v>
      </c>
      <c r="P45" s="38">
        <v>348</v>
      </c>
      <c r="Q45" s="38">
        <v>144</v>
      </c>
      <c r="R45" s="38">
        <v>305</v>
      </c>
      <c r="S45" s="38">
        <v>5682</v>
      </c>
      <c r="T45" s="38">
        <v>973</v>
      </c>
      <c r="U45" s="38">
        <v>5</v>
      </c>
      <c r="V45" s="38">
        <v>179</v>
      </c>
      <c r="W45" s="38">
        <v>8</v>
      </c>
      <c r="X45" s="38">
        <f t="shared" si="0"/>
        <v>878</v>
      </c>
      <c r="Y45" s="38">
        <v>686</v>
      </c>
      <c r="Z45" s="38">
        <v>49</v>
      </c>
      <c r="AA45" s="38">
        <v>123</v>
      </c>
      <c r="AB45" s="38">
        <v>0</v>
      </c>
      <c r="AC45" s="38">
        <v>217</v>
      </c>
      <c r="AD45" s="38">
        <v>161</v>
      </c>
    </row>
    <row r="46" spans="1:30" x14ac:dyDescent="0.3">
      <c r="A46" s="1" t="s">
        <v>41</v>
      </c>
      <c r="B46" s="38">
        <v>7</v>
      </c>
      <c r="C46" s="38">
        <v>6</v>
      </c>
      <c r="D46" s="38">
        <v>6</v>
      </c>
      <c r="E46" s="38">
        <v>0</v>
      </c>
      <c r="F46" s="38">
        <v>0</v>
      </c>
      <c r="G46" s="38">
        <v>0</v>
      </c>
      <c r="H46" s="38">
        <v>0</v>
      </c>
      <c r="I46" s="38">
        <v>0</v>
      </c>
      <c r="J46" s="38">
        <v>1</v>
      </c>
      <c r="K46" s="38">
        <v>3</v>
      </c>
      <c r="L46" s="38">
        <v>4</v>
      </c>
      <c r="M46" s="38">
        <v>9</v>
      </c>
      <c r="N46" s="38">
        <v>0</v>
      </c>
      <c r="O46" s="38">
        <v>0</v>
      </c>
      <c r="P46" s="38">
        <v>1</v>
      </c>
      <c r="Q46" s="38">
        <v>5</v>
      </c>
      <c r="R46" s="38">
        <v>0</v>
      </c>
      <c r="S46" s="38">
        <v>53</v>
      </c>
      <c r="T46" s="38">
        <v>19</v>
      </c>
      <c r="U46" s="38">
        <v>0</v>
      </c>
      <c r="V46" s="38">
        <v>1</v>
      </c>
      <c r="W46" s="38">
        <v>0</v>
      </c>
      <c r="X46" s="38">
        <f t="shared" si="0"/>
        <v>7</v>
      </c>
      <c r="Y46" s="38">
        <v>6</v>
      </c>
      <c r="Z46" s="38">
        <v>2</v>
      </c>
      <c r="AA46" s="38">
        <v>0</v>
      </c>
      <c r="AB46" s="38">
        <v>0</v>
      </c>
      <c r="AC46" s="38">
        <v>7</v>
      </c>
      <c r="AD46" s="38">
        <v>2</v>
      </c>
    </row>
    <row r="47" spans="1:30" x14ac:dyDescent="0.3">
      <c r="A47" s="1" t="s">
        <v>42</v>
      </c>
      <c r="B47" s="38">
        <v>718</v>
      </c>
      <c r="C47" s="38">
        <v>326</v>
      </c>
      <c r="D47" s="38">
        <v>176</v>
      </c>
      <c r="E47" s="38">
        <v>83</v>
      </c>
      <c r="F47" s="38">
        <v>32</v>
      </c>
      <c r="G47" s="38">
        <v>35</v>
      </c>
      <c r="H47" s="38">
        <v>35</v>
      </c>
      <c r="I47" s="38">
        <v>15</v>
      </c>
      <c r="J47" s="38">
        <v>342</v>
      </c>
      <c r="K47" s="38">
        <v>100</v>
      </c>
      <c r="L47" s="38">
        <v>368</v>
      </c>
      <c r="M47" s="38">
        <v>603</v>
      </c>
      <c r="N47" s="38">
        <v>106</v>
      </c>
      <c r="O47" s="38">
        <v>81</v>
      </c>
      <c r="P47" s="38">
        <v>210</v>
      </c>
      <c r="Q47" s="38">
        <v>124</v>
      </c>
      <c r="R47" s="38">
        <v>162</v>
      </c>
      <c r="S47" s="38">
        <v>2894</v>
      </c>
      <c r="T47" s="38">
        <v>466</v>
      </c>
      <c r="U47" s="38">
        <v>4</v>
      </c>
      <c r="V47" s="38">
        <v>109</v>
      </c>
      <c r="W47" s="38">
        <v>1</v>
      </c>
      <c r="X47" s="38">
        <f t="shared" si="0"/>
        <v>443</v>
      </c>
      <c r="Y47" s="38">
        <v>329</v>
      </c>
      <c r="Z47" s="38">
        <v>30</v>
      </c>
      <c r="AA47" s="38">
        <v>11</v>
      </c>
      <c r="AB47" s="38">
        <v>0</v>
      </c>
      <c r="AC47" s="38">
        <v>162</v>
      </c>
      <c r="AD47" s="38">
        <v>93</v>
      </c>
    </row>
    <row r="48" spans="1:30" x14ac:dyDescent="0.3">
      <c r="A48" s="1" t="s">
        <v>43</v>
      </c>
      <c r="B48" s="38">
        <v>179</v>
      </c>
      <c r="C48" s="38">
        <v>101</v>
      </c>
      <c r="D48" s="38">
        <v>51</v>
      </c>
      <c r="E48" s="38">
        <v>23</v>
      </c>
      <c r="F48" s="38">
        <v>13</v>
      </c>
      <c r="G48" s="38">
        <v>14</v>
      </c>
      <c r="H48" s="38">
        <v>7</v>
      </c>
      <c r="I48" s="38">
        <v>4</v>
      </c>
      <c r="J48" s="38">
        <v>67</v>
      </c>
      <c r="K48" s="38">
        <v>38</v>
      </c>
      <c r="L48" s="38">
        <v>78</v>
      </c>
      <c r="M48" s="38">
        <v>154</v>
      </c>
      <c r="N48" s="38">
        <v>25</v>
      </c>
      <c r="O48" s="38">
        <v>17</v>
      </c>
      <c r="P48" s="38">
        <v>48</v>
      </c>
      <c r="Q48" s="38">
        <v>42</v>
      </c>
      <c r="R48" s="38">
        <v>30</v>
      </c>
      <c r="S48" s="38">
        <v>746</v>
      </c>
      <c r="T48" s="38">
        <v>161</v>
      </c>
      <c r="U48" s="38">
        <v>3</v>
      </c>
      <c r="V48" s="38">
        <v>19</v>
      </c>
      <c r="W48" s="38">
        <v>1</v>
      </c>
      <c r="X48" s="38">
        <f t="shared" si="0"/>
        <v>106</v>
      </c>
      <c r="Y48" s="38">
        <v>83</v>
      </c>
      <c r="Z48" s="38">
        <v>5</v>
      </c>
      <c r="AA48" s="38">
        <v>1</v>
      </c>
      <c r="AB48" s="38">
        <v>0</v>
      </c>
      <c r="AC48" s="38">
        <v>48</v>
      </c>
      <c r="AD48" s="38">
        <v>20</v>
      </c>
    </row>
    <row r="49" spans="1:30" x14ac:dyDescent="0.3">
      <c r="A49" s="1" t="s">
        <v>44</v>
      </c>
      <c r="B49" s="38">
        <v>8</v>
      </c>
      <c r="C49" s="38">
        <v>8</v>
      </c>
      <c r="D49" s="38">
        <v>5</v>
      </c>
      <c r="E49" s="38">
        <v>1</v>
      </c>
      <c r="F49" s="38">
        <v>1</v>
      </c>
      <c r="G49" s="38">
        <v>1</v>
      </c>
      <c r="H49" s="38">
        <v>0</v>
      </c>
      <c r="I49" s="38">
        <v>0</v>
      </c>
      <c r="J49" s="38">
        <v>0</v>
      </c>
      <c r="K49" s="38">
        <v>2</v>
      </c>
      <c r="L49" s="38">
        <v>14</v>
      </c>
      <c r="M49" s="38">
        <v>29</v>
      </c>
      <c r="N49" s="38">
        <v>3</v>
      </c>
      <c r="O49" s="38">
        <v>3</v>
      </c>
      <c r="P49" s="38">
        <v>7</v>
      </c>
      <c r="Q49" s="38">
        <v>11</v>
      </c>
      <c r="R49" s="38">
        <v>13</v>
      </c>
      <c r="S49" s="38">
        <v>81</v>
      </c>
      <c r="T49" s="38">
        <v>34</v>
      </c>
      <c r="U49" s="38">
        <v>0</v>
      </c>
      <c r="V49" s="38">
        <v>0</v>
      </c>
      <c r="W49" s="38">
        <v>0</v>
      </c>
      <c r="X49" s="38">
        <f t="shared" si="0"/>
        <v>14</v>
      </c>
      <c r="Y49" s="38">
        <v>14</v>
      </c>
      <c r="Z49" s="38">
        <v>1</v>
      </c>
      <c r="AA49" s="38">
        <v>2</v>
      </c>
      <c r="AB49" s="38">
        <v>0</v>
      </c>
      <c r="AC49" s="38">
        <v>5</v>
      </c>
      <c r="AD49" s="38">
        <v>2</v>
      </c>
    </row>
    <row r="50" spans="1:30" x14ac:dyDescent="0.3">
      <c r="A50" s="1" t="s">
        <v>45</v>
      </c>
      <c r="B50" s="38">
        <v>13</v>
      </c>
      <c r="C50" s="38">
        <v>8</v>
      </c>
      <c r="D50" s="38">
        <v>7</v>
      </c>
      <c r="E50" s="38">
        <v>1</v>
      </c>
      <c r="F50" s="38">
        <v>0</v>
      </c>
      <c r="G50" s="38">
        <v>0</v>
      </c>
      <c r="H50" s="38">
        <v>1</v>
      </c>
      <c r="I50" s="38">
        <v>0</v>
      </c>
      <c r="J50" s="38">
        <v>4</v>
      </c>
      <c r="K50" s="38">
        <v>4</v>
      </c>
      <c r="L50" s="38">
        <v>23</v>
      </c>
      <c r="M50" s="38">
        <v>30</v>
      </c>
      <c r="N50" s="38">
        <v>2</v>
      </c>
      <c r="O50" s="38">
        <v>6</v>
      </c>
      <c r="P50" s="38">
        <v>6</v>
      </c>
      <c r="Q50" s="38">
        <v>11</v>
      </c>
      <c r="R50" s="38">
        <v>7</v>
      </c>
      <c r="S50" s="38">
        <v>110</v>
      </c>
      <c r="T50" s="38">
        <v>61</v>
      </c>
      <c r="U50" s="38">
        <v>0</v>
      </c>
      <c r="V50" s="38">
        <v>1</v>
      </c>
      <c r="W50" s="38">
        <v>0</v>
      </c>
      <c r="X50" s="38">
        <f t="shared" si="0"/>
        <v>10</v>
      </c>
      <c r="Y50" s="38">
        <v>9</v>
      </c>
      <c r="Z50" s="38">
        <v>1</v>
      </c>
      <c r="AA50" s="38">
        <v>0</v>
      </c>
      <c r="AB50" s="38">
        <v>0</v>
      </c>
      <c r="AC50" s="38">
        <v>10</v>
      </c>
      <c r="AD50" s="38">
        <v>2</v>
      </c>
    </row>
    <row r="51" spans="1:30" x14ac:dyDescent="0.3">
      <c r="A51" s="1" t="s">
        <v>46</v>
      </c>
      <c r="B51" s="38">
        <v>612</v>
      </c>
      <c r="C51" s="38">
        <v>182</v>
      </c>
      <c r="D51" s="38">
        <v>82</v>
      </c>
      <c r="E51" s="38">
        <v>50</v>
      </c>
      <c r="F51" s="38">
        <v>23</v>
      </c>
      <c r="G51" s="38">
        <v>27</v>
      </c>
      <c r="H51" s="38">
        <v>11</v>
      </c>
      <c r="I51" s="38">
        <v>16</v>
      </c>
      <c r="J51" s="38">
        <v>403</v>
      </c>
      <c r="K51" s="38">
        <v>113</v>
      </c>
      <c r="L51" s="38">
        <v>207</v>
      </c>
      <c r="M51" s="38">
        <v>329</v>
      </c>
      <c r="N51" s="38">
        <v>95</v>
      </c>
      <c r="O51" s="38">
        <v>49</v>
      </c>
      <c r="P51" s="38">
        <v>162</v>
      </c>
      <c r="Q51" s="38">
        <v>79</v>
      </c>
      <c r="R51" s="38">
        <v>57</v>
      </c>
      <c r="S51" s="38">
        <v>1409</v>
      </c>
      <c r="T51" s="38">
        <v>318</v>
      </c>
      <c r="U51" s="38">
        <v>5</v>
      </c>
      <c r="V51" s="38">
        <v>33</v>
      </c>
      <c r="W51" s="38">
        <v>3</v>
      </c>
      <c r="X51" s="38">
        <f t="shared" si="0"/>
        <v>261</v>
      </c>
      <c r="Y51" s="38">
        <v>220</v>
      </c>
      <c r="Z51" s="38">
        <v>36</v>
      </c>
      <c r="AA51" s="38">
        <v>15</v>
      </c>
      <c r="AB51" s="38">
        <v>0</v>
      </c>
      <c r="AC51" s="38">
        <v>179</v>
      </c>
      <c r="AD51" s="38">
        <v>95</v>
      </c>
    </row>
    <row r="52" spans="1:30" ht="15" thickBot="1" x14ac:dyDescent="0.35">
      <c r="A52" s="6" t="s">
        <v>47</v>
      </c>
      <c r="B52" s="39">
        <f t="shared" ref="B52:AD52" si="1">SUM(B6:B51)</f>
        <v>13531</v>
      </c>
      <c r="C52" s="39">
        <f t="shared" si="1"/>
        <v>5465</v>
      </c>
      <c r="D52" s="39">
        <f t="shared" si="1"/>
        <v>2275</v>
      </c>
      <c r="E52" s="39">
        <f t="shared" si="1"/>
        <v>1670</v>
      </c>
      <c r="F52" s="39">
        <f t="shared" si="1"/>
        <v>638</v>
      </c>
      <c r="G52" s="39">
        <f t="shared" si="1"/>
        <v>882</v>
      </c>
      <c r="H52" s="39">
        <f t="shared" si="1"/>
        <v>432</v>
      </c>
      <c r="I52" s="39">
        <f t="shared" si="1"/>
        <v>565</v>
      </c>
      <c r="J52" s="39">
        <f t="shared" si="1"/>
        <v>7069</v>
      </c>
      <c r="K52" s="39">
        <f t="shared" si="1"/>
        <v>2488</v>
      </c>
      <c r="L52" s="39">
        <f t="shared" si="1"/>
        <v>5005</v>
      </c>
      <c r="M52" s="39">
        <f t="shared" si="1"/>
        <v>7518</v>
      </c>
      <c r="N52" s="39">
        <f t="shared" si="1"/>
        <v>1738</v>
      </c>
      <c r="O52" s="39">
        <f t="shared" si="1"/>
        <v>932</v>
      </c>
      <c r="P52" s="39">
        <f t="shared" si="1"/>
        <v>3503</v>
      </c>
      <c r="Q52" s="39">
        <f t="shared" si="1"/>
        <v>2018</v>
      </c>
      <c r="R52" s="39">
        <f t="shared" si="1"/>
        <v>2167</v>
      </c>
      <c r="S52" s="39">
        <f t="shared" si="1"/>
        <v>45164</v>
      </c>
      <c r="T52" s="39">
        <f t="shared" si="1"/>
        <v>8892</v>
      </c>
      <c r="U52" s="39">
        <f t="shared" si="1"/>
        <v>82</v>
      </c>
      <c r="V52" s="39">
        <f t="shared" si="1"/>
        <v>1298</v>
      </c>
      <c r="W52" s="39">
        <f t="shared" si="1"/>
        <v>56</v>
      </c>
      <c r="X52" s="39">
        <f t="shared" si="0"/>
        <v>6696</v>
      </c>
      <c r="Y52" s="39">
        <f t="shared" si="1"/>
        <v>5260</v>
      </c>
      <c r="Z52" s="39">
        <f t="shared" si="1"/>
        <v>563</v>
      </c>
      <c r="AA52" s="39">
        <f t="shared" si="1"/>
        <v>552</v>
      </c>
      <c r="AB52" s="39">
        <f t="shared" si="1"/>
        <v>0</v>
      </c>
      <c r="AC52" s="39">
        <f t="shared" si="1"/>
        <v>2709</v>
      </c>
      <c r="AD52" s="39">
        <f t="shared" si="1"/>
        <v>1801</v>
      </c>
    </row>
    <row r="54" spans="1:30" ht="29.4" thickBot="1" x14ac:dyDescent="0.35">
      <c r="A54" s="35"/>
      <c r="B54" s="9" t="s">
        <v>50</v>
      </c>
      <c r="C54" s="9" t="s">
        <v>184</v>
      </c>
      <c r="D54" s="9" t="s">
        <v>185</v>
      </c>
    </row>
    <row r="55" spans="1:30" x14ac:dyDescent="0.3">
      <c r="A55" s="1" t="s">
        <v>1</v>
      </c>
      <c r="B55" s="38">
        <v>24258</v>
      </c>
      <c r="C55" s="38">
        <v>4764</v>
      </c>
      <c r="D55" s="38">
        <v>4257</v>
      </c>
    </row>
    <row r="56" spans="1:30" x14ac:dyDescent="0.3">
      <c r="A56" s="1" t="s">
        <v>2</v>
      </c>
      <c r="B56" s="38">
        <v>171263</v>
      </c>
      <c r="C56" s="38">
        <v>36193</v>
      </c>
      <c r="D56" s="38">
        <v>31334</v>
      </c>
    </row>
    <row r="57" spans="1:30" x14ac:dyDescent="0.3">
      <c r="A57" s="1" t="s">
        <v>3</v>
      </c>
      <c r="B57" s="38">
        <v>7870</v>
      </c>
      <c r="C57" s="38">
        <v>1433</v>
      </c>
      <c r="D57" s="38">
        <v>1185</v>
      </c>
    </row>
    <row r="58" spans="1:30" x14ac:dyDescent="0.3">
      <c r="A58" s="1" t="s">
        <v>4</v>
      </c>
      <c r="B58" s="38">
        <v>206852</v>
      </c>
      <c r="C58" s="38">
        <v>46341</v>
      </c>
      <c r="D58" s="38">
        <v>39139</v>
      </c>
    </row>
    <row r="59" spans="1:30" x14ac:dyDescent="0.3">
      <c r="A59" s="1" t="s">
        <v>5</v>
      </c>
      <c r="B59" s="38">
        <v>13112</v>
      </c>
      <c r="C59" s="38">
        <v>2370</v>
      </c>
      <c r="D59" s="38">
        <v>2326</v>
      </c>
    </row>
    <row r="60" spans="1:30" x14ac:dyDescent="0.3">
      <c r="A60" s="1" t="s">
        <v>6</v>
      </c>
      <c r="B60" s="38">
        <v>20580</v>
      </c>
      <c r="C60" s="38">
        <v>4888</v>
      </c>
      <c r="D60" s="38">
        <v>3618</v>
      </c>
    </row>
    <row r="61" spans="1:30" x14ac:dyDescent="0.3">
      <c r="A61" s="1" t="s">
        <v>7</v>
      </c>
      <c r="B61" s="38">
        <v>192007</v>
      </c>
      <c r="C61" s="38">
        <v>33503</v>
      </c>
      <c r="D61" s="38">
        <v>29783</v>
      </c>
    </row>
    <row r="62" spans="1:30" x14ac:dyDescent="0.3">
      <c r="A62" s="1" t="s">
        <v>8</v>
      </c>
      <c r="B62" s="38">
        <v>236871</v>
      </c>
      <c r="C62" s="38">
        <v>55575</v>
      </c>
      <c r="D62" s="38">
        <v>47240</v>
      </c>
    </row>
    <row r="63" spans="1:30" x14ac:dyDescent="0.3">
      <c r="A63" s="1" t="s">
        <v>9</v>
      </c>
      <c r="B63" s="38">
        <v>14134</v>
      </c>
      <c r="C63" s="38">
        <v>2645</v>
      </c>
      <c r="D63" s="38">
        <v>2277</v>
      </c>
    </row>
    <row r="64" spans="1:30" x14ac:dyDescent="0.3">
      <c r="A64" s="1" t="s">
        <v>10</v>
      </c>
      <c r="B64" s="38">
        <v>414403</v>
      </c>
      <c r="C64" s="38">
        <v>79725</v>
      </c>
      <c r="D64" s="38">
        <v>86549</v>
      </c>
    </row>
    <row r="65" spans="1:4" x14ac:dyDescent="0.3">
      <c r="A65" s="1" t="s">
        <v>11</v>
      </c>
      <c r="B65" s="38">
        <v>56025</v>
      </c>
      <c r="C65" s="38">
        <v>12623</v>
      </c>
      <c r="D65" s="38">
        <v>10539</v>
      </c>
    </row>
    <row r="66" spans="1:4" x14ac:dyDescent="0.3">
      <c r="A66" s="1" t="s">
        <v>12</v>
      </c>
      <c r="B66" s="38">
        <v>32097</v>
      </c>
      <c r="C66" s="38">
        <v>7157</v>
      </c>
      <c r="D66" s="38">
        <v>5793</v>
      </c>
    </row>
    <row r="67" spans="1:4" x14ac:dyDescent="0.3">
      <c r="A67" s="1" t="s">
        <v>13</v>
      </c>
      <c r="B67" s="38">
        <v>43337</v>
      </c>
      <c r="C67" s="38">
        <v>9471</v>
      </c>
      <c r="D67" s="38">
        <v>7581</v>
      </c>
    </row>
    <row r="68" spans="1:4" x14ac:dyDescent="0.3">
      <c r="A68" s="1" t="s">
        <v>14</v>
      </c>
      <c r="B68" s="38">
        <v>30950</v>
      </c>
      <c r="C68" s="38">
        <v>5633</v>
      </c>
      <c r="D68" s="38">
        <v>4946</v>
      </c>
    </row>
    <row r="69" spans="1:4" x14ac:dyDescent="0.3">
      <c r="A69" s="1" t="s">
        <v>15</v>
      </c>
      <c r="B69" s="38">
        <v>38427</v>
      </c>
      <c r="C69" s="38">
        <v>8664</v>
      </c>
      <c r="D69" s="38">
        <v>6731</v>
      </c>
    </row>
    <row r="70" spans="1:4" x14ac:dyDescent="0.3">
      <c r="A70" s="1" t="s">
        <v>16</v>
      </c>
      <c r="B70" s="38">
        <v>62708</v>
      </c>
      <c r="C70" s="38">
        <v>13875</v>
      </c>
      <c r="D70" s="38">
        <v>11744</v>
      </c>
    </row>
    <row r="71" spans="1:4" x14ac:dyDescent="0.3">
      <c r="A71" s="1" t="s">
        <v>17</v>
      </c>
      <c r="B71" s="38">
        <v>27981</v>
      </c>
      <c r="C71" s="38">
        <v>7034</v>
      </c>
      <c r="D71" s="38">
        <v>5408</v>
      </c>
    </row>
    <row r="72" spans="1:4" x14ac:dyDescent="0.3">
      <c r="A72" s="1" t="s">
        <v>18</v>
      </c>
      <c r="B72" s="38">
        <v>163508</v>
      </c>
      <c r="C72" s="38">
        <v>38997</v>
      </c>
      <c r="D72" s="38">
        <v>32872</v>
      </c>
    </row>
    <row r="73" spans="1:4" x14ac:dyDescent="0.3">
      <c r="A73" s="1" t="s">
        <v>19</v>
      </c>
      <c r="B73" s="38">
        <v>26285</v>
      </c>
      <c r="C73" s="38">
        <v>4462</v>
      </c>
      <c r="D73" s="38">
        <v>4095</v>
      </c>
    </row>
    <row r="74" spans="1:4" x14ac:dyDescent="0.3">
      <c r="A74" s="1" t="s">
        <v>20</v>
      </c>
      <c r="B74" s="38">
        <v>20698</v>
      </c>
      <c r="C74" s="38">
        <v>3768</v>
      </c>
      <c r="D74" s="38">
        <v>3397</v>
      </c>
    </row>
    <row r="75" spans="1:4" x14ac:dyDescent="0.3">
      <c r="A75" s="1" t="s">
        <v>21</v>
      </c>
      <c r="B75" s="38">
        <v>136439</v>
      </c>
      <c r="C75" s="38">
        <v>31903</v>
      </c>
      <c r="D75" s="38">
        <v>26999</v>
      </c>
    </row>
    <row r="76" spans="1:4" x14ac:dyDescent="0.3">
      <c r="A76" s="1" t="s">
        <v>22</v>
      </c>
      <c r="B76" s="38">
        <v>63991</v>
      </c>
      <c r="C76" s="38">
        <v>10877</v>
      </c>
      <c r="D76" s="38">
        <v>9247</v>
      </c>
    </row>
    <row r="77" spans="1:4" x14ac:dyDescent="0.3">
      <c r="A77" s="1" t="s">
        <v>23</v>
      </c>
      <c r="B77" s="38">
        <v>534521</v>
      </c>
      <c r="C77" s="38">
        <v>121152</v>
      </c>
      <c r="D77" s="38">
        <v>106789</v>
      </c>
    </row>
    <row r="78" spans="1:4" x14ac:dyDescent="0.3">
      <c r="A78" s="1" t="s">
        <v>24</v>
      </c>
      <c r="B78" s="38">
        <v>69148</v>
      </c>
      <c r="C78" s="38">
        <v>15407</v>
      </c>
      <c r="D78" s="38">
        <v>13749</v>
      </c>
    </row>
    <row r="79" spans="1:4" x14ac:dyDescent="0.3">
      <c r="A79" s="1" t="s">
        <v>25</v>
      </c>
      <c r="B79" s="38">
        <v>18236</v>
      </c>
      <c r="C79" s="38">
        <v>3726</v>
      </c>
      <c r="D79" s="38">
        <v>2993</v>
      </c>
    </row>
    <row r="80" spans="1:4" x14ac:dyDescent="0.3">
      <c r="A80" s="1" t="s">
        <v>26</v>
      </c>
      <c r="B80" s="38">
        <v>366011</v>
      </c>
      <c r="C80" s="38">
        <v>62297</v>
      </c>
      <c r="D80" s="38">
        <v>59957</v>
      </c>
    </row>
    <row r="81" spans="1:4" x14ac:dyDescent="0.3">
      <c r="A81" s="1" t="s">
        <v>27</v>
      </c>
      <c r="B81" s="38">
        <v>30456</v>
      </c>
      <c r="C81" s="38">
        <v>5557</v>
      </c>
      <c r="D81" s="38">
        <v>4815</v>
      </c>
    </row>
    <row r="82" spans="1:4" x14ac:dyDescent="0.3">
      <c r="A82" s="1" t="s">
        <v>28</v>
      </c>
      <c r="B82" s="38">
        <v>66121</v>
      </c>
      <c r="C82" s="38">
        <v>15133</v>
      </c>
      <c r="D82" s="38">
        <v>11924</v>
      </c>
    </row>
    <row r="83" spans="1:4" x14ac:dyDescent="0.3">
      <c r="A83" s="1" t="s">
        <v>29</v>
      </c>
      <c r="B83" s="38">
        <v>100522</v>
      </c>
      <c r="C83" s="38">
        <v>21351</v>
      </c>
      <c r="D83" s="38">
        <v>17469</v>
      </c>
    </row>
    <row r="84" spans="1:4" x14ac:dyDescent="0.3">
      <c r="A84" s="1" t="s">
        <v>30</v>
      </c>
      <c r="B84" s="38">
        <v>67817</v>
      </c>
      <c r="C84" s="38">
        <v>14750</v>
      </c>
      <c r="D84" s="38">
        <v>12368</v>
      </c>
    </row>
    <row r="85" spans="1:4" x14ac:dyDescent="0.3">
      <c r="A85" s="1" t="s">
        <v>31</v>
      </c>
      <c r="B85" s="38">
        <v>16266</v>
      </c>
      <c r="C85" s="38">
        <v>3087</v>
      </c>
      <c r="D85" s="38">
        <v>2672</v>
      </c>
    </row>
    <row r="86" spans="1:4" x14ac:dyDescent="0.3">
      <c r="A86" s="1" t="s">
        <v>32</v>
      </c>
      <c r="B86" s="38">
        <v>300482</v>
      </c>
      <c r="C86" s="38">
        <v>68201</v>
      </c>
      <c r="D86" s="38">
        <v>57849</v>
      </c>
    </row>
    <row r="87" spans="1:4" x14ac:dyDescent="0.3">
      <c r="A87" s="1" t="s">
        <v>33</v>
      </c>
      <c r="B87" s="38">
        <v>9782</v>
      </c>
      <c r="C87" s="38">
        <v>1021</v>
      </c>
      <c r="D87" s="38">
        <v>934</v>
      </c>
    </row>
    <row r="88" spans="1:4" x14ac:dyDescent="0.3">
      <c r="A88" s="1" t="s">
        <v>34</v>
      </c>
      <c r="B88" s="38">
        <v>28839</v>
      </c>
      <c r="C88" s="38">
        <v>6443</v>
      </c>
      <c r="D88" s="38">
        <v>5232</v>
      </c>
    </row>
    <row r="89" spans="1:4" x14ac:dyDescent="0.3">
      <c r="A89" s="1" t="s">
        <v>35</v>
      </c>
      <c r="B89" s="38">
        <v>26265</v>
      </c>
      <c r="C89" s="38">
        <v>5204</v>
      </c>
      <c r="D89" s="38">
        <v>4134</v>
      </c>
    </row>
    <row r="90" spans="1:4" x14ac:dyDescent="0.3">
      <c r="A90" s="1" t="s">
        <v>36</v>
      </c>
      <c r="B90" s="38">
        <v>37957</v>
      </c>
      <c r="C90" s="38">
        <v>8056</v>
      </c>
      <c r="D90" s="38">
        <v>6579</v>
      </c>
    </row>
    <row r="91" spans="1:4" x14ac:dyDescent="0.3">
      <c r="A91" s="1" t="s">
        <v>37</v>
      </c>
      <c r="B91" s="38">
        <v>79322</v>
      </c>
      <c r="C91" s="38">
        <v>15202</v>
      </c>
      <c r="D91" s="38">
        <v>12684</v>
      </c>
    </row>
    <row r="92" spans="1:4" x14ac:dyDescent="0.3">
      <c r="A92" s="1" t="s">
        <v>38</v>
      </c>
      <c r="B92" s="38">
        <v>82798</v>
      </c>
      <c r="C92" s="38">
        <v>17761</v>
      </c>
      <c r="D92" s="38">
        <v>15733</v>
      </c>
    </row>
    <row r="93" spans="1:4" x14ac:dyDescent="0.3">
      <c r="A93" s="1" t="s">
        <v>39</v>
      </c>
      <c r="B93" s="38">
        <v>132079</v>
      </c>
      <c r="C93" s="38">
        <v>24372</v>
      </c>
      <c r="D93" s="38">
        <v>28067</v>
      </c>
    </row>
    <row r="94" spans="1:4" x14ac:dyDescent="0.3">
      <c r="A94" s="1" t="s">
        <v>40</v>
      </c>
      <c r="B94" s="38">
        <v>417132</v>
      </c>
      <c r="C94" s="38">
        <v>89080</v>
      </c>
      <c r="D94" s="38">
        <v>97194</v>
      </c>
    </row>
    <row r="95" spans="1:4" x14ac:dyDescent="0.3">
      <c r="A95" s="1" t="s">
        <v>41</v>
      </c>
      <c r="B95" s="38">
        <v>18821</v>
      </c>
      <c r="C95" s="38">
        <v>4062</v>
      </c>
      <c r="D95" s="38">
        <v>2939</v>
      </c>
    </row>
    <row r="96" spans="1:4" x14ac:dyDescent="0.3">
      <c r="A96" s="1" t="s">
        <v>42</v>
      </c>
      <c r="B96" s="38">
        <v>335406</v>
      </c>
      <c r="C96" s="38">
        <v>77165</v>
      </c>
      <c r="D96" s="38">
        <v>66366</v>
      </c>
    </row>
    <row r="97" spans="1:4" x14ac:dyDescent="0.3">
      <c r="A97" s="1" t="s">
        <v>43</v>
      </c>
      <c r="B97" s="38">
        <v>104856</v>
      </c>
      <c r="C97" s="38">
        <v>24871</v>
      </c>
      <c r="D97" s="38">
        <v>20518</v>
      </c>
    </row>
    <row r="98" spans="1:4" x14ac:dyDescent="0.3">
      <c r="A98" s="1" t="s">
        <v>44</v>
      </c>
      <c r="B98" s="38">
        <v>26994</v>
      </c>
      <c r="C98" s="38">
        <v>5657</v>
      </c>
      <c r="D98" s="38">
        <v>4717</v>
      </c>
    </row>
    <row r="99" spans="1:4" x14ac:dyDescent="0.3">
      <c r="A99" s="1" t="s">
        <v>45</v>
      </c>
      <c r="B99" s="38">
        <v>30384</v>
      </c>
      <c r="C99" s="38">
        <v>5866</v>
      </c>
      <c r="D99" s="38">
        <v>5041</v>
      </c>
    </row>
    <row r="100" spans="1:4" x14ac:dyDescent="0.3">
      <c r="A100" s="1" t="s">
        <v>46</v>
      </c>
      <c r="B100" s="38">
        <v>289255</v>
      </c>
      <c r="C100" s="38">
        <v>68182</v>
      </c>
      <c r="D100" s="38">
        <v>58021</v>
      </c>
    </row>
    <row r="101" spans="1:4" ht="15" thickBot="1" x14ac:dyDescent="0.35">
      <c r="A101" s="7" t="s">
        <v>47</v>
      </c>
      <c r="B101" s="39">
        <f t="shared" ref="B101" si="2">SUM(B55:B100)</f>
        <v>5193266</v>
      </c>
      <c r="C101" s="40">
        <f>SUM(C55:C100)</f>
        <v>1105504</v>
      </c>
      <c r="D101" s="40">
        <f>SUM(D55:D100)</f>
        <v>995804</v>
      </c>
    </row>
    <row r="103" spans="1:4" x14ac:dyDescent="0.3">
      <c r="A103" s="51" t="s">
        <v>49</v>
      </c>
    </row>
    <row r="104" spans="1:4" x14ac:dyDescent="0.3">
      <c r="A104" s="49" t="s">
        <v>51</v>
      </c>
    </row>
    <row r="105" spans="1:4" x14ac:dyDescent="0.3">
      <c r="A105" s="50" t="s">
        <v>52</v>
      </c>
    </row>
    <row r="106" spans="1:4" x14ac:dyDescent="0.3">
      <c r="A106" s="50" t="s">
        <v>99</v>
      </c>
      <c r="D106" s="12"/>
    </row>
    <row r="107" spans="1:4" x14ac:dyDescent="0.3">
      <c r="A107" s="50" t="s">
        <v>100</v>
      </c>
      <c r="D107" s="12"/>
    </row>
    <row r="108" spans="1:4" x14ac:dyDescent="0.3">
      <c r="A108" s="49" t="s">
        <v>56</v>
      </c>
    </row>
    <row r="109" spans="1:4" x14ac:dyDescent="0.3">
      <c r="A109" s="49" t="s">
        <v>57</v>
      </c>
    </row>
    <row r="110" spans="1:4" x14ac:dyDescent="0.3">
      <c r="A110" s="50" t="s">
        <v>58</v>
      </c>
      <c r="D110" s="12"/>
    </row>
    <row r="111" spans="1:4" x14ac:dyDescent="0.3">
      <c r="A111" s="50" t="s">
        <v>187</v>
      </c>
      <c r="D111" s="12"/>
    </row>
    <row r="112" spans="1:4" x14ac:dyDescent="0.3">
      <c r="A112" s="50"/>
      <c r="D112" s="12"/>
    </row>
    <row r="113" spans="1:4" x14ac:dyDescent="0.3">
      <c r="A113" s="50" t="s">
        <v>159</v>
      </c>
      <c r="D113" s="12"/>
    </row>
    <row r="114" spans="1:4" x14ac:dyDescent="0.3">
      <c r="D114" s="12"/>
    </row>
    <row r="115" spans="1:4" x14ac:dyDescent="0.3">
      <c r="A115" s="13" t="s">
        <v>102</v>
      </c>
      <c r="D115" s="12"/>
    </row>
    <row r="116" spans="1:4" ht="28.8" x14ac:dyDescent="0.3">
      <c r="A116" s="23" t="s">
        <v>61</v>
      </c>
      <c r="B116" s="23" t="s">
        <v>103</v>
      </c>
      <c r="C116" s="24" t="s">
        <v>104</v>
      </c>
      <c r="D116" s="12"/>
    </row>
    <row r="117" spans="1:4" x14ac:dyDescent="0.3">
      <c r="A117" s="25" t="s">
        <v>64</v>
      </c>
      <c r="B117" s="26" t="s">
        <v>65</v>
      </c>
      <c r="C117" s="27" t="s">
        <v>105</v>
      </c>
      <c r="D117" s="12"/>
    </row>
    <row r="118" spans="1:4" x14ac:dyDescent="0.3">
      <c r="A118" s="28" t="s">
        <v>67</v>
      </c>
      <c r="B118" s="18" t="s">
        <v>65</v>
      </c>
      <c r="C118" s="19" t="s">
        <v>106</v>
      </c>
      <c r="D118" s="12"/>
    </row>
    <row r="119" spans="1:4" x14ac:dyDescent="0.3">
      <c r="A119" s="28" t="s">
        <v>69</v>
      </c>
      <c r="B119" s="18" t="s">
        <v>65</v>
      </c>
      <c r="C119" s="19" t="s">
        <v>106</v>
      </c>
      <c r="D119" s="12"/>
    </row>
    <row r="120" spans="1:4" x14ac:dyDescent="0.3">
      <c r="A120" s="28" t="s">
        <v>70</v>
      </c>
      <c r="B120" s="18" t="s">
        <v>65</v>
      </c>
      <c r="C120" s="19" t="s">
        <v>106</v>
      </c>
      <c r="D120" s="12"/>
    </row>
    <row r="121" spans="1:4" x14ac:dyDescent="0.3">
      <c r="A121" s="28" t="s">
        <v>71</v>
      </c>
      <c r="B121" s="18" t="s">
        <v>65</v>
      </c>
      <c r="C121" s="19" t="s">
        <v>106</v>
      </c>
      <c r="D121" s="12"/>
    </row>
    <row r="122" spans="1:4" x14ac:dyDescent="0.3">
      <c r="A122" s="28" t="s">
        <v>72</v>
      </c>
      <c r="B122" s="18" t="s">
        <v>65</v>
      </c>
      <c r="C122" s="19" t="s">
        <v>106</v>
      </c>
      <c r="D122" s="12"/>
    </row>
    <row r="123" spans="1:4" x14ac:dyDescent="0.3">
      <c r="A123" s="28" t="s">
        <v>73</v>
      </c>
      <c r="B123" s="18" t="s">
        <v>65</v>
      </c>
      <c r="C123" s="19" t="s">
        <v>106</v>
      </c>
      <c r="D123" s="12"/>
    </row>
    <row r="124" spans="1:4" x14ac:dyDescent="0.3">
      <c r="A124" s="28" t="s">
        <v>74</v>
      </c>
      <c r="B124" s="18" t="s">
        <v>65</v>
      </c>
      <c r="C124" s="19" t="s">
        <v>107</v>
      </c>
      <c r="D124" s="12"/>
    </row>
    <row r="125" spans="1:4" x14ac:dyDescent="0.3">
      <c r="A125" s="28" t="s">
        <v>76</v>
      </c>
      <c r="B125" s="18" t="s">
        <v>65</v>
      </c>
      <c r="C125" s="19" t="s">
        <v>107</v>
      </c>
      <c r="D125" s="12"/>
    </row>
    <row r="126" spans="1:4" x14ac:dyDescent="0.3">
      <c r="A126" s="28" t="s">
        <v>77</v>
      </c>
      <c r="B126" s="18" t="s">
        <v>65</v>
      </c>
      <c r="C126" s="19" t="s">
        <v>108</v>
      </c>
      <c r="D126" s="12"/>
    </row>
    <row r="127" spans="1:4" x14ac:dyDescent="0.3">
      <c r="A127" s="28" t="s">
        <v>79</v>
      </c>
      <c r="B127" s="18" t="s">
        <v>65</v>
      </c>
      <c r="C127" s="19" t="s">
        <v>108</v>
      </c>
      <c r="D127" s="12"/>
    </row>
    <row r="128" spans="1:4" x14ac:dyDescent="0.3">
      <c r="A128" s="28" t="s">
        <v>80</v>
      </c>
      <c r="B128" s="18" t="s">
        <v>65</v>
      </c>
      <c r="C128" s="19" t="s">
        <v>109</v>
      </c>
      <c r="D128" s="12"/>
    </row>
    <row r="129" spans="1:4" x14ac:dyDescent="0.3">
      <c r="A129" s="28" t="s">
        <v>82</v>
      </c>
      <c r="B129" s="18" t="s">
        <v>83</v>
      </c>
      <c r="C129" s="19" t="s">
        <v>110</v>
      </c>
      <c r="D129" s="12"/>
    </row>
    <row r="130" spans="1:4" x14ac:dyDescent="0.3">
      <c r="A130" s="28" t="s">
        <v>85</v>
      </c>
      <c r="B130" s="18" t="s">
        <v>83</v>
      </c>
      <c r="C130" s="19" t="s">
        <v>105</v>
      </c>
      <c r="D130" s="12"/>
    </row>
    <row r="131" spans="1:4" x14ac:dyDescent="0.3">
      <c r="A131" s="28" t="s">
        <v>86</v>
      </c>
      <c r="B131" s="18" t="s">
        <v>65</v>
      </c>
      <c r="C131" s="19" t="s">
        <v>109</v>
      </c>
      <c r="D131" s="12"/>
    </row>
    <row r="132" spans="1:4" x14ac:dyDescent="0.3">
      <c r="A132" s="28" t="s">
        <v>87</v>
      </c>
      <c r="B132" s="18" t="s">
        <v>65</v>
      </c>
      <c r="C132" s="19" t="s">
        <v>109</v>
      </c>
      <c r="D132" s="12"/>
    </row>
    <row r="133" spans="1:4" x14ac:dyDescent="0.3">
      <c r="A133" s="28" t="s">
        <v>88</v>
      </c>
      <c r="B133" s="18" t="s">
        <v>65</v>
      </c>
      <c r="C133" s="19" t="s">
        <v>111</v>
      </c>
      <c r="D133" s="12"/>
    </row>
    <row r="134" spans="1:4" x14ac:dyDescent="0.3">
      <c r="A134" s="28" t="s">
        <v>90</v>
      </c>
      <c r="B134" s="18" t="s">
        <v>65</v>
      </c>
      <c r="C134" s="19" t="s">
        <v>112</v>
      </c>
      <c r="D134" s="12"/>
    </row>
    <row r="135" spans="1:4" x14ac:dyDescent="0.3">
      <c r="A135" s="28" t="s">
        <v>92</v>
      </c>
      <c r="B135" s="18" t="s">
        <v>65</v>
      </c>
      <c r="C135" s="19" t="s">
        <v>113</v>
      </c>
      <c r="D135" s="12"/>
    </row>
    <row r="136" spans="1:4" x14ac:dyDescent="0.3">
      <c r="A136" s="29" t="s">
        <v>94</v>
      </c>
      <c r="B136" s="20" t="s">
        <v>65</v>
      </c>
      <c r="C136" s="21" t="s">
        <v>109</v>
      </c>
    </row>
    <row r="137" spans="1:4" x14ac:dyDescent="0.3">
      <c r="A137" s="2" t="s">
        <v>114</v>
      </c>
    </row>
    <row r="138" spans="1:4" x14ac:dyDescent="0.3">
      <c r="A138" s="2" t="s">
        <v>115</v>
      </c>
    </row>
    <row r="139" spans="1:4" x14ac:dyDescent="0.3">
      <c r="A139" t="s">
        <v>116</v>
      </c>
    </row>
    <row r="140" spans="1:4" x14ac:dyDescent="0.3">
      <c r="A140" s="2" t="s">
        <v>98</v>
      </c>
    </row>
  </sheetData>
  <pageMargins left="0.7" right="0.7" top="0.75" bottom="0.75" header="0.3" footer="0.3"/>
  <ignoredErrors>
    <ignoredError sqref="X6:X5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2026 Data Book</vt:lpstr>
      <vt:lpstr>2024 Data Book</vt:lpstr>
    </vt:vector>
  </TitlesOfParts>
  <Company>MUSC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Chastain-Brown, Ashlyn</dc:creator>
  <cp:lastModifiedBy>Gaul, Katie</cp:lastModifiedBy>
  <dcterms:created xsi:type="dcterms:W3CDTF">2026-01-23T19:52:54Z</dcterms:created>
  <dcterms:modified xsi:type="dcterms:W3CDTF">2026-01-23T21:49:06Z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-2032796793</vt:i4>
  </property>
  <property fmtid="{D5CDD505-2E9C-101B-9397-08002B2CF9AE}" pid="3" name="_NewReviewCycle">
    <vt:lpwstr/>
  </property>
  <property fmtid="{D5CDD505-2E9C-101B-9397-08002B2CF9AE}" pid="4" name="_EmailSubject">
    <vt:lpwstr>2026 Data Book Upload to Website</vt:lpwstr>
  </property>
  <property fmtid="{D5CDD505-2E9C-101B-9397-08002B2CF9AE}" pid="5" name="_AuthorEmail">
    <vt:lpwstr>campcath@musc.edu</vt:lpwstr>
  </property>
  <property fmtid="{D5CDD505-2E9C-101B-9397-08002B2CF9AE}" pid="6" name="_AuthorEmailDisplayName">
    <vt:lpwstr>Campbell, Cate</vt:lpwstr>
  </property>
</Properties>
</file>